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2020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F33" i="1" l="1"/>
  <c r="E32" i="1"/>
  <c r="E31" i="1"/>
  <c r="E30" i="1"/>
  <c r="E29" i="1"/>
  <c r="E28" i="1"/>
  <c r="E27" i="1"/>
  <c r="E26" i="1"/>
  <c r="E25" i="1"/>
  <c r="E24" i="1"/>
  <c r="E23" i="1"/>
  <c r="E22" i="1"/>
  <c r="E21" i="1"/>
  <c r="F10" i="1"/>
  <c r="F9" i="1"/>
  <c r="F8" i="1"/>
  <c r="F7" i="1"/>
  <c r="F6" i="1"/>
  <c r="F18" i="1" s="1"/>
</calcChain>
</file>

<file path=xl/sharedStrings.xml><?xml version="1.0" encoding="utf-8"?>
<sst xmlns="http://schemas.openxmlformats.org/spreadsheetml/2006/main" count="85" uniqueCount="54">
  <si>
    <t>АКТ  ГОДОВОЙ за 2020г.</t>
  </si>
  <si>
    <t xml:space="preserve">приемки оказанных услуг и выполненных работ по содержанию и текущему ремонту общего имущества в  МКД  № 75 по ул. Карельской                             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</si>
  <si>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</si>
  <si>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</si>
  <si>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</si>
  <si>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</si>
  <si>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</si>
  <si>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- 2799,40 кв.м.)</t>
  </si>
  <si>
    <t>Содержание внутридомовых  инженерных сетей водоснабжения, теплоснабжения, канализации, электроснабжения, 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</si>
  <si>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</si>
  <si>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</si>
  <si>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</si>
  <si>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>руб./ м2</t>
  </si>
  <si>
    <t xml:space="preserve">Уборка лестничных клеток - 307 кв.м.                                         </t>
  </si>
  <si>
    <t xml:space="preserve">ежедневно    </t>
  </si>
  <si>
    <t xml:space="preserve">Содержание придомовой территории 1 класса - 666 кв.м., </t>
  </si>
  <si>
    <t>6 раз в неделю</t>
  </si>
  <si>
    <t>Дератизация подвального помещения</t>
  </si>
  <si>
    <t>ежемесячно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</si>
  <si>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</si>
  <si>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</t>
  </si>
  <si>
    <r>
      <t xml:space="preserve">                                  1756,52 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 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2,5 л                                                                                                                                                                              5 шт                                 5 шт                                           </t>
    </r>
  </si>
  <si>
    <t xml:space="preserve"> - Клинтдезин Экстра (дез. средство)                                             - Маска одноразовая                           - Перчатки</t>
  </si>
  <si>
    <t>Промывка и опрессовка системы отопления (10.06.2020г.)</t>
  </si>
  <si>
    <t>1 раз перед началом отопительного сезона</t>
  </si>
  <si>
    <t>в период с 01.06.2020г по 18.06.2020г</t>
  </si>
  <si>
    <r>
      <t xml:space="preserve">                                  1756,52 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 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3,5 л                                                                                                                                                                              6 шт                                 6 шт                                           </t>
    </r>
  </si>
  <si>
    <t>ноябрь 2020г</t>
  </si>
  <si>
    <r>
      <t xml:space="preserve">                                  1756,52 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 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5 л                                                                                                                                                                              11 шт                                 11 шт                                           </t>
    </r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</si>
  <si>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</si>
  <si>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</si>
  <si>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</si>
  <si>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аварийного участка системы канализации диам. 100 мм (лежневки) в подвальном помещении подъезда № 2</t>
  </si>
  <si>
    <t>апрель 2020г.</t>
  </si>
  <si>
    <t>м.п.</t>
  </si>
  <si>
    <t>Ремонт системы ПЗУ (подъезд № 2)</t>
  </si>
  <si>
    <t>май 2020г</t>
  </si>
  <si>
    <t>шт</t>
  </si>
  <si>
    <t>Замена подводки к радиатору системы отопления в кв. № 18</t>
  </si>
  <si>
    <t>июнь 2020г</t>
  </si>
  <si>
    <t>Масляная окраска малых форм на детской площадке  (скамейки, качели, горки) на придомовой территории</t>
  </si>
  <si>
    <t>кв.м.</t>
  </si>
  <si>
    <t>Изготовление и установка металлических дверей (подвальное помещение) подъезд № 4</t>
  </si>
  <si>
    <t>Изготовление новой деревянной есочницы с масляной окраской на придомовой территории</t>
  </si>
  <si>
    <t>июль 2020г</t>
  </si>
  <si>
    <t>Доставка песка с последующей загрузкой в песочницу на детской площадке</t>
  </si>
  <si>
    <t>тн</t>
  </si>
  <si>
    <t>сентябрь 2020г.</t>
  </si>
  <si>
    <t>Поверка прибора учета тепловой энергии (снятие прибораучета, сдача их на поверку в специализированную организацию на поверку, монтаж прибора учета тепловой энергии, сдача прибора учета ООО "ПТЭ"</t>
  </si>
  <si>
    <t xml:space="preserve">Спил, погрузка, вывоз и утилизация деревьев под окнами кв. № 18  (со стороны ул. Карельской) </t>
  </si>
  <si>
    <t>Замена общедомового прибора учета ХВС (водомера диам. 32 мм) на вводе</t>
  </si>
  <si>
    <t>Итого по ремонту:</t>
  </si>
  <si>
    <t>Заказчик  - Председатель Совета дома № 75 по ул. Карельская</t>
  </si>
  <si>
    <t xml:space="preserve">                                                                                      Коробова Светлана Прокофьевна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</si>
</sst>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2" fontId="0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0;&#1072;&#1088;&#1077;&#1083;&#1100;&#1089;&#1082;&#1072;&#1103;,%20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"/>
      <sheetName val="февраль 2017"/>
      <sheetName val="март 2017г"/>
      <sheetName val="апрель 2017г"/>
      <sheetName val="май 2017г"/>
      <sheetName val="июнь 2017г"/>
      <sheetName val="июль 2017г"/>
      <sheetName val="август 2017"/>
      <sheetName val="сент 2017"/>
      <sheetName val="окт.2017"/>
      <sheetName val="нояб 2017"/>
      <sheetName val="дек 2017"/>
      <sheetName val="2017"/>
      <sheetName val="янв 2018г"/>
      <sheetName val="фев 2018г"/>
      <sheetName val="март 2018г"/>
      <sheetName val="апр 2018г"/>
      <sheetName val="май 2018г"/>
      <sheetName val="июнь 2018"/>
      <sheetName val="июль 2018"/>
      <sheetName val="авг 2018"/>
      <sheetName val="сент 2018"/>
      <sheetName val="окт 2018"/>
      <sheetName val="нояб 2018"/>
      <sheetName val="дек 2018"/>
      <sheetName val="2018 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</sheetData>
      <sheetData sheetId="52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</sheetData>
      <sheetData sheetId="53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</sheetData>
      <sheetData sheetId="54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</sheetData>
      <sheetData sheetId="55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</sheetData>
      <sheetData sheetId="56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</sheetData>
      <sheetData sheetId="57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</sheetData>
      <sheetData sheetId="58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</sheetData>
      <sheetData sheetId="59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</sheetData>
      <sheetData sheetId="60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</sheetData>
      <sheetData sheetId="61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10721.702000000001</v>
          </cell>
        </row>
        <row r="13">
          <cell r="F13">
            <v>363.92200000000003</v>
          </cell>
        </row>
      </sheetData>
      <sheetData sheetId="62">
        <row r="9">
          <cell r="F9">
            <v>11001.642000000002</v>
          </cell>
        </row>
        <row r="10">
          <cell r="F10">
            <v>6354.6379999999999</v>
          </cell>
        </row>
        <row r="11">
          <cell r="F11">
            <v>8846.1040000000012</v>
          </cell>
        </row>
        <row r="12">
          <cell r="F12">
            <v>10385.778</v>
          </cell>
        </row>
        <row r="13">
          <cell r="F13">
            <v>363.92200000000003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N4" sqref="N4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  <col min="12" max="12" width="11.6640625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33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4" spans="1:12" ht="110.25" customHeight="1" x14ac:dyDescent="0.3">
      <c r="A4" s="3" t="s">
        <v>2</v>
      </c>
      <c r="B4" s="3" t="s">
        <v>3</v>
      </c>
      <c r="C4" s="4" t="s">
        <v>4</v>
      </c>
      <c r="D4" s="5"/>
      <c r="E4" s="3" t="s">
        <v>5</v>
      </c>
      <c r="F4" s="3" t="s">
        <v>6</v>
      </c>
    </row>
    <row r="5" spans="1:12" ht="15" customHeight="1" x14ac:dyDescent="0.3">
      <c r="A5" s="6" t="s">
        <v>7</v>
      </c>
      <c r="B5" s="7"/>
      <c r="C5" s="7"/>
      <c r="D5" s="7"/>
      <c r="E5" s="7"/>
      <c r="F5" s="8"/>
    </row>
    <row r="6" spans="1:12" ht="136.5" customHeight="1" x14ac:dyDescent="0.3">
      <c r="A6" s="9" t="s">
        <v>8</v>
      </c>
      <c r="B6" s="10" t="s">
        <v>9</v>
      </c>
      <c r="C6" s="11" t="s">
        <v>10</v>
      </c>
      <c r="D6" s="12"/>
      <c r="E6" s="13">
        <v>3.93</v>
      </c>
      <c r="F6" s="13">
        <f>'[1]янв 2020'!F9+'[1]февр 2020'!F9+'[1]март 2020'!F9+'[1]апр 2020'!F9+'[1]май 2020'!F9+'[1]июнь 2020'!F9+'[1]июль 2020'!F9+'[1]авг 2020'!F9+'[1]сент 2020'!F9+'[1]окт 2020'!F9+'[1]нояб 2020'!F9+'[1]дек 2020'!F9</f>
        <v>132019.70400000006</v>
      </c>
      <c r="L6" s="14"/>
    </row>
    <row r="7" spans="1:12" ht="28.5" customHeight="1" x14ac:dyDescent="0.3">
      <c r="A7" s="9" t="s">
        <v>11</v>
      </c>
      <c r="B7" s="10" t="s">
        <v>9</v>
      </c>
      <c r="C7" s="11" t="s">
        <v>12</v>
      </c>
      <c r="D7" s="12"/>
      <c r="E7" s="15">
        <v>2.27</v>
      </c>
      <c r="F7" s="15">
        <f>'[1]янв 2020'!F10+'[1]февр 2020'!F10+'[1]март 2020'!F10+'[1]апр 2020'!F10+'[1]май 2020'!F10+'[1]июнь 2020'!F10+'[1]июль 2020'!F10+'[1]авг 2020'!F10+'[1]сент 2020'!F10+'[1]окт 2020'!F10+'[1]нояб 2020'!F10+'[1]дек 2020'!F10</f>
        <v>76255.656000000003</v>
      </c>
      <c r="L7" s="16"/>
    </row>
    <row r="8" spans="1:12" ht="28.8" x14ac:dyDescent="0.3">
      <c r="A8" s="9" t="s">
        <v>13</v>
      </c>
      <c r="B8" s="10" t="s">
        <v>14</v>
      </c>
      <c r="C8" s="11" t="s">
        <v>10</v>
      </c>
      <c r="D8" s="12"/>
      <c r="E8" s="17">
        <v>3.16</v>
      </c>
      <c r="F8" s="17">
        <f>'[1]янв 2020'!F11+'[1]февр 2020'!F11+'[1]март 2020'!F11+'[1]апр 2020'!F11+'[1]май 2020'!F11+'[1]июнь 2020'!F11+'[1]июль 2020'!F11+'[1]авг 2020'!F11+'[1]сент 2020'!F11+'[1]окт 2020'!F11+'[1]нояб 2020'!F11+'[1]дек 2020'!F11</f>
        <v>106153.24800000004</v>
      </c>
      <c r="L8" s="16"/>
    </row>
    <row r="9" spans="1:12" ht="44.25" customHeight="1" x14ac:dyDescent="0.3">
      <c r="A9" s="9" t="s">
        <v>15</v>
      </c>
      <c r="B9" s="18" t="s">
        <v>16</v>
      </c>
      <c r="C9" s="11" t="s">
        <v>10</v>
      </c>
      <c r="D9" s="12"/>
      <c r="E9" s="19">
        <v>3.82</v>
      </c>
      <c r="F9" s="19">
        <f>'[1]янв 2020'!F12+'[1]февр 2020'!F12+'[1]март 2020'!F12+'[1]апр 2020'!F12+'[1]май 2020'!F12+'[1]июнь 2020'!F12+'[1]июль 2020'!F12+'[1]авг 2020'!F12+'[1]сент 2020'!F12+'[1]окт 2020'!F12+'[1]нояб 2020'!F12+'[1]дек 2020'!F12</f>
        <v>128324.50000000004</v>
      </c>
      <c r="L9" s="16"/>
    </row>
    <row r="10" spans="1:12" ht="31.5" customHeight="1" x14ac:dyDescent="0.3">
      <c r="A10" s="9" t="s">
        <v>17</v>
      </c>
      <c r="B10" s="10" t="s">
        <v>18</v>
      </c>
      <c r="C10" s="11" t="s">
        <v>10</v>
      </c>
      <c r="D10" s="12"/>
      <c r="E10" s="13">
        <v>0.13</v>
      </c>
      <c r="F10" s="13">
        <f>'[1]янв 2020'!F13+'[1]февр 2020'!F13+'[1]март 2020'!F13+'[1]апр 2020'!F13+'[1]май 2020'!F13+'[1]июнь 2020'!F13+'[1]июль 2020'!F13+'[1]авг 2020'!F13+'[1]сент 2020'!F13+'[1]окт 2020'!F13+'[1]нояб 2020'!F13+'[1]дек 2020'!F13</f>
        <v>4367.0640000000003</v>
      </c>
      <c r="L10" s="16"/>
    </row>
    <row r="11" spans="1:12" ht="78" customHeight="1" x14ac:dyDescent="0.3">
      <c r="A11" s="9" t="s">
        <v>19</v>
      </c>
      <c r="B11" s="20" t="s">
        <v>20</v>
      </c>
      <c r="C11" s="21" t="s">
        <v>21</v>
      </c>
      <c r="D11" s="22"/>
      <c r="E11" s="23">
        <v>0</v>
      </c>
      <c r="F11" s="24">
        <v>0</v>
      </c>
    </row>
    <row r="12" spans="1:12" ht="67.5" customHeight="1" x14ac:dyDescent="0.3">
      <c r="A12" s="25" t="s">
        <v>22</v>
      </c>
      <c r="B12" s="26"/>
      <c r="C12" s="27"/>
      <c r="D12" s="28"/>
      <c r="E12" s="29"/>
      <c r="F12" s="30"/>
    </row>
    <row r="13" spans="1:12" ht="59.25" customHeight="1" x14ac:dyDescent="0.3">
      <c r="A13" s="31" t="s">
        <v>23</v>
      </c>
      <c r="B13" s="18" t="s">
        <v>24</v>
      </c>
      <c r="C13" s="11" t="s">
        <v>12</v>
      </c>
      <c r="D13" s="12"/>
      <c r="E13" s="13">
        <v>0.06</v>
      </c>
      <c r="F13" s="13">
        <v>2000</v>
      </c>
      <c r="L13" s="16"/>
    </row>
    <row r="14" spans="1:12" ht="74.25" customHeight="1" x14ac:dyDescent="0.3">
      <c r="A14" s="9" t="s">
        <v>19</v>
      </c>
      <c r="B14" s="20" t="s">
        <v>25</v>
      </c>
      <c r="C14" s="32" t="s">
        <v>26</v>
      </c>
      <c r="D14" s="33"/>
      <c r="E14" s="23">
        <v>0</v>
      </c>
      <c r="F14" s="24">
        <v>0</v>
      </c>
    </row>
    <row r="15" spans="1:12" ht="63.75" customHeight="1" x14ac:dyDescent="0.3">
      <c r="A15" s="25" t="s">
        <v>22</v>
      </c>
      <c r="B15" s="26"/>
      <c r="C15" s="34"/>
      <c r="D15" s="35"/>
      <c r="E15" s="29"/>
      <c r="F15" s="30"/>
    </row>
    <row r="16" spans="1:12" ht="71.25" customHeight="1" x14ac:dyDescent="0.3">
      <c r="A16" s="9" t="s">
        <v>19</v>
      </c>
      <c r="B16" s="20" t="s">
        <v>27</v>
      </c>
      <c r="C16" s="21" t="s">
        <v>28</v>
      </c>
      <c r="D16" s="22"/>
      <c r="E16" s="23">
        <v>0</v>
      </c>
      <c r="F16" s="24">
        <v>0</v>
      </c>
    </row>
    <row r="17" spans="1:12" ht="57.6" x14ac:dyDescent="0.3">
      <c r="A17" s="25" t="s">
        <v>22</v>
      </c>
      <c r="B17" s="26"/>
      <c r="C17" s="27"/>
      <c r="D17" s="28"/>
      <c r="E17" s="29"/>
      <c r="F17" s="30"/>
      <c r="L17" s="36"/>
    </row>
    <row r="18" spans="1:12" x14ac:dyDescent="0.3">
      <c r="A18" s="37" t="s">
        <v>29</v>
      </c>
      <c r="B18" s="38"/>
      <c r="C18" s="38"/>
      <c r="D18" s="39"/>
      <c r="E18" s="40"/>
      <c r="F18" s="41">
        <f>F6+F7+F8+F9+F10+F11+F13+F14+F16</f>
        <v>449120.17200000014</v>
      </c>
      <c r="L18" s="36"/>
    </row>
    <row r="19" spans="1:12" ht="21" customHeight="1" x14ac:dyDescent="0.3">
      <c r="A19" s="42" t="s">
        <v>30</v>
      </c>
      <c r="B19" s="42"/>
      <c r="C19" s="42"/>
      <c r="D19" s="42"/>
      <c r="E19" s="42"/>
      <c r="F19" s="42"/>
    </row>
    <row r="20" spans="1:12" ht="110.4" x14ac:dyDescent="0.3">
      <c r="A20" s="3" t="s">
        <v>2</v>
      </c>
      <c r="B20" s="3" t="s">
        <v>3</v>
      </c>
      <c r="C20" s="18" t="s">
        <v>4</v>
      </c>
      <c r="D20" s="43" t="s">
        <v>31</v>
      </c>
      <c r="E20" s="3" t="s">
        <v>5</v>
      </c>
      <c r="F20" s="3" t="s">
        <v>6</v>
      </c>
    </row>
    <row r="21" spans="1:12" ht="72" customHeight="1" x14ac:dyDescent="0.3">
      <c r="A21" s="25" t="s">
        <v>32</v>
      </c>
      <c r="B21" s="18" t="s">
        <v>33</v>
      </c>
      <c r="C21" s="18" t="s">
        <v>34</v>
      </c>
      <c r="D21" s="18">
        <v>37.75</v>
      </c>
      <c r="E21" s="19">
        <f t="shared" ref="E21:E32" si="0">F21/D21</f>
        <v>1432.0529801324503</v>
      </c>
      <c r="F21" s="19">
        <v>54060</v>
      </c>
    </row>
    <row r="22" spans="1:12" ht="30" customHeight="1" x14ac:dyDescent="0.3">
      <c r="A22" s="25" t="s">
        <v>35</v>
      </c>
      <c r="B22" s="18" t="s">
        <v>36</v>
      </c>
      <c r="C22" s="18" t="s">
        <v>37</v>
      </c>
      <c r="D22" s="18">
        <v>1</v>
      </c>
      <c r="E22" s="19">
        <f t="shared" si="0"/>
        <v>440</v>
      </c>
      <c r="F22" s="19">
        <v>440</v>
      </c>
    </row>
    <row r="23" spans="1:12" ht="32.25" customHeight="1" x14ac:dyDescent="0.3">
      <c r="A23" s="25" t="s">
        <v>38</v>
      </c>
      <c r="B23" s="18" t="s">
        <v>39</v>
      </c>
      <c r="C23" s="18" t="s">
        <v>37</v>
      </c>
      <c r="D23" s="18">
        <v>1</v>
      </c>
      <c r="E23" s="19">
        <f t="shared" si="0"/>
        <v>2650</v>
      </c>
      <c r="F23" s="19">
        <v>2650</v>
      </c>
    </row>
    <row r="24" spans="1:12" ht="61.5" customHeight="1" x14ac:dyDescent="0.3">
      <c r="A24" s="25" t="s">
        <v>40</v>
      </c>
      <c r="B24" s="18" t="s">
        <v>39</v>
      </c>
      <c r="C24" s="18" t="s">
        <v>41</v>
      </c>
      <c r="D24" s="18">
        <v>18.2</v>
      </c>
      <c r="E24" s="19">
        <f t="shared" si="0"/>
        <v>297.47252747252747</v>
      </c>
      <c r="F24" s="19">
        <v>5414</v>
      </c>
    </row>
    <row r="25" spans="1:12" ht="60" customHeight="1" x14ac:dyDescent="0.3">
      <c r="A25" s="25" t="s">
        <v>42</v>
      </c>
      <c r="B25" s="44" t="s">
        <v>39</v>
      </c>
      <c r="C25" s="18" t="s">
        <v>37</v>
      </c>
      <c r="D25" s="18">
        <v>1</v>
      </c>
      <c r="E25" s="19">
        <f t="shared" si="0"/>
        <v>13461</v>
      </c>
      <c r="F25" s="19">
        <v>13461</v>
      </c>
    </row>
    <row r="26" spans="1:12" ht="60.75" customHeight="1" x14ac:dyDescent="0.3">
      <c r="A26" s="25" t="s">
        <v>43</v>
      </c>
      <c r="B26" s="18" t="s">
        <v>44</v>
      </c>
      <c r="C26" s="18" t="s">
        <v>41</v>
      </c>
      <c r="D26" s="18">
        <v>5.34</v>
      </c>
      <c r="E26" s="19">
        <f t="shared" si="0"/>
        <v>1593.4456928838952</v>
      </c>
      <c r="F26" s="19">
        <v>8509</v>
      </c>
    </row>
    <row r="27" spans="1:12" ht="59.25" customHeight="1" x14ac:dyDescent="0.3">
      <c r="A27" s="25" t="s">
        <v>45</v>
      </c>
      <c r="B27" s="18" t="s">
        <v>44</v>
      </c>
      <c r="C27" s="18" t="s">
        <v>46</v>
      </c>
      <c r="D27" s="18">
        <v>7.5</v>
      </c>
      <c r="E27" s="19">
        <f t="shared" si="0"/>
        <v>636.66666666666663</v>
      </c>
      <c r="F27" s="19">
        <v>4775</v>
      </c>
    </row>
    <row r="28" spans="1:12" ht="30.75" customHeight="1" x14ac:dyDescent="0.3">
      <c r="A28" s="25" t="s">
        <v>35</v>
      </c>
      <c r="B28" s="44" t="s">
        <v>44</v>
      </c>
      <c r="C28" s="18" t="s">
        <v>37</v>
      </c>
      <c r="D28" s="18">
        <v>1</v>
      </c>
      <c r="E28" s="19">
        <f t="shared" si="0"/>
        <v>440</v>
      </c>
      <c r="F28" s="19">
        <v>440</v>
      </c>
    </row>
    <row r="29" spans="1:12" ht="38.25" customHeight="1" x14ac:dyDescent="0.3">
      <c r="A29" s="25" t="s">
        <v>38</v>
      </c>
      <c r="B29" s="18" t="s">
        <v>47</v>
      </c>
      <c r="C29" s="18" t="s">
        <v>37</v>
      </c>
      <c r="D29" s="18">
        <v>1</v>
      </c>
      <c r="E29" s="19">
        <f t="shared" si="0"/>
        <v>1636</v>
      </c>
      <c r="F29" s="19">
        <v>1636</v>
      </c>
    </row>
    <row r="30" spans="1:12" ht="138" customHeight="1" x14ac:dyDescent="0.3">
      <c r="A30" s="25" t="s">
        <v>48</v>
      </c>
      <c r="B30" s="18" t="s">
        <v>47</v>
      </c>
      <c r="C30" s="18" t="s">
        <v>37</v>
      </c>
      <c r="D30" s="18">
        <v>4</v>
      </c>
      <c r="E30" s="19">
        <f t="shared" si="0"/>
        <v>3239.5</v>
      </c>
      <c r="F30" s="19">
        <v>12958</v>
      </c>
    </row>
    <row r="31" spans="1:12" ht="61.5" customHeight="1" x14ac:dyDescent="0.3">
      <c r="A31" s="25" t="s">
        <v>49</v>
      </c>
      <c r="B31" s="18" t="s">
        <v>27</v>
      </c>
      <c r="C31" s="18" t="s">
        <v>37</v>
      </c>
      <c r="D31" s="18">
        <v>2</v>
      </c>
      <c r="E31" s="19">
        <f t="shared" si="0"/>
        <v>5937.5</v>
      </c>
      <c r="F31" s="19">
        <v>11875</v>
      </c>
    </row>
    <row r="32" spans="1:12" ht="49.5" customHeight="1" x14ac:dyDescent="0.3">
      <c r="A32" s="25" t="s">
        <v>50</v>
      </c>
      <c r="B32" s="18" t="s">
        <v>27</v>
      </c>
      <c r="C32" s="18" t="s">
        <v>37</v>
      </c>
      <c r="D32" s="18">
        <v>1</v>
      </c>
      <c r="E32" s="19">
        <f t="shared" si="0"/>
        <v>7554</v>
      </c>
      <c r="F32" s="19">
        <v>7554</v>
      </c>
    </row>
    <row r="33" spans="1:13" x14ac:dyDescent="0.3">
      <c r="A33" s="45" t="s">
        <v>51</v>
      </c>
      <c r="B33" s="46"/>
      <c r="C33" s="46"/>
      <c r="D33" s="46"/>
      <c r="E33" s="47"/>
      <c r="F33" s="47">
        <f>F21+F22+F23+F24+F25+F26+F27+F28+F29+F30+F31+F32</f>
        <v>123772</v>
      </c>
      <c r="K33" s="36"/>
      <c r="L33" s="36"/>
    </row>
    <row r="34" spans="1:13" ht="18" customHeight="1" x14ac:dyDescent="0.3">
      <c r="A34" s="48"/>
      <c r="B34" s="48"/>
      <c r="C34" s="48"/>
      <c r="D34" s="48"/>
      <c r="E34" s="48"/>
      <c r="F34" s="48"/>
      <c r="K34" s="36"/>
      <c r="L34" s="36"/>
      <c r="M34" s="36"/>
    </row>
    <row r="35" spans="1:13" ht="16.5" customHeight="1" x14ac:dyDescent="0.3">
      <c r="A35" s="49" t="s">
        <v>52</v>
      </c>
      <c r="B35" s="49"/>
      <c r="C35" s="49"/>
      <c r="D35" s="49"/>
      <c r="E35" s="49"/>
      <c r="F35" s="49"/>
    </row>
    <row r="36" spans="1:13" ht="16.5" customHeight="1" x14ac:dyDescent="0.3">
      <c r="A36" s="49" t="s">
        <v>53</v>
      </c>
      <c r="B36" s="49"/>
      <c r="C36" s="49"/>
      <c r="D36" s="49"/>
      <c r="E36" s="49"/>
      <c r="F36" s="49"/>
    </row>
    <row r="37" spans="1:13" ht="12.75" customHeight="1" x14ac:dyDescent="0.3">
      <c r="A37" s="50"/>
      <c r="B37" s="50"/>
      <c r="C37" s="50"/>
      <c r="D37" s="50"/>
      <c r="E37" s="50"/>
      <c r="F37" s="50"/>
    </row>
    <row r="39" spans="1:13" x14ac:dyDescent="0.3">
      <c r="A39" s="51"/>
    </row>
  </sheetData>
  <mergeCells count="27">
    <mergeCell ref="A35:F35"/>
    <mergeCell ref="A36:F36"/>
    <mergeCell ref="A37:F37"/>
    <mergeCell ref="B16:B17"/>
    <mergeCell ref="C16:D17"/>
    <mergeCell ref="E16:E17"/>
    <mergeCell ref="F16:F17"/>
    <mergeCell ref="A19:F19"/>
    <mergeCell ref="A34:F34"/>
    <mergeCell ref="F11:F12"/>
    <mergeCell ref="C13:D13"/>
    <mergeCell ref="B14:B15"/>
    <mergeCell ref="C14:D15"/>
    <mergeCell ref="E14:E15"/>
    <mergeCell ref="F14:F15"/>
    <mergeCell ref="C8:D8"/>
    <mergeCell ref="C9:D9"/>
    <mergeCell ref="C10:D10"/>
    <mergeCell ref="B11:B12"/>
    <mergeCell ref="C11:D12"/>
    <mergeCell ref="E11:E12"/>
    <mergeCell ref="A1:I1"/>
    <mergeCell ref="A2:I2"/>
    <mergeCell ref="C4:D4"/>
    <mergeCell ref="A5:F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2021-04-05T05:32:46Z</dcterms:created>
  <dcterms:modified xsi:type="dcterms:W3CDTF">2021-04-05T05:33:32Z</dcterms:modified>
</cp:coreProperties>
</file>