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25" i="1" l="1"/>
  <c r="E24" i="1"/>
  <c r="E23" i="1"/>
  <c r="E22" i="1"/>
  <c r="E21" i="1"/>
  <c r="F10" i="1"/>
  <c r="F9" i="1"/>
  <c r="F8" i="1"/>
  <c r="F7" i="1"/>
  <c r="F6" i="1"/>
  <c r="F18" i="1" s="1"/>
</calcChain>
</file>

<file path=xl/sharedStrings.xml><?xml version="1.0" encoding="utf-8"?>
<sst xmlns="http://schemas.openxmlformats.org/spreadsheetml/2006/main" count="61" uniqueCount="44">
  <si>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</si>
  <si>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24 по ул. Ленина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</si>
  <si>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</si>
  <si>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</si>
  <si>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</si>
  <si>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</si>
  <si>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</si>
  <si>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- 1130,60 кв.м.)</t>
  </si>
  <si>
    <t>Содержание внутридомовых  инженерных сетей водоснабжения, теплоснабжения, канализации, электроснабжения,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</si>
  <si>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</si>
  <si>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</si>
  <si>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</si>
  <si>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- 116,8 кв.м.                                         </t>
  </si>
  <si>
    <t xml:space="preserve">ежедневно    </t>
  </si>
  <si>
    <t xml:space="preserve">Содержание придомовой территории 1 класса - 428,2 кв.м., 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</si>
  <si>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</si>
  <si>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</si>
  <si>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</si>
  <si>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</si>
  <si>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</si>
  <si>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r>
      <t xml:space="preserve">                                  655,75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0,8 л                                                                                                                                                                              2 шт                                 2 шт                                           </t>
    </r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</si>
  <si>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</si>
  <si>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(16.06.2020г.)</t>
  </si>
  <si>
    <t xml:space="preserve">1 раз перед началом отопительного периода </t>
  </si>
  <si>
    <t>руб./ м2</t>
  </si>
  <si>
    <t>в период с 01.06.2020г по 18.06.2020г</t>
  </si>
  <si>
    <r>
      <t xml:space="preserve">                                  655,75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1,2 л                                                                                                                                                                              2 шт                                 2 шт                                           </t>
    </r>
  </si>
  <si>
    <t>ноябрь 2020г</t>
  </si>
  <si>
    <r>
      <t xml:space="preserve">                                  655,75 кв.м.          (л/клетки, стены подъездов)                          </t>
    </r>
    <r>
      <rPr>
        <sz val="11"/>
        <color theme="0"/>
        <rFont val="Calibri"/>
        <family val="2"/>
        <charset val="204"/>
        <scheme val="minor"/>
      </rPr>
      <t xml:space="preserve">кв.м.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2 л                                                                                                                                                                              4 шт                                 4 шт                                           </t>
    </r>
  </si>
  <si>
    <t>Итого по содержанию:</t>
  </si>
  <si>
    <t>РЕМОНТ ОБЩЕГО ИМУЩЕСТВА</t>
  </si>
  <si>
    <t xml:space="preserve">Фактический объем выполненных работ </t>
  </si>
  <si>
    <t>Очистка подвальных помещений от крупногабаритного и строительного мусора (подъезд № 3)</t>
  </si>
  <si>
    <t>август 2020г</t>
  </si>
  <si>
    <t>м3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</si>
  <si>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</si>
  <si>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сентябрь 2020г</t>
  </si>
  <si>
    <t>шт</t>
  </si>
  <si>
    <t>Ремонт кровли  (очистка водосточной системы, установка соединителей лотков водосточной системы, герметизация, заплаточные работы)</t>
  </si>
  <si>
    <t>м.п.</t>
  </si>
  <si>
    <t>Замена общедомового прибора учета ХВС  (водомера диам. 25 мм) и установкой обратного клапана на вводе</t>
  </si>
  <si>
    <t>Итого по ремонту:</t>
  </si>
  <si>
    <t>Заказчик  - Председатель Совета дома № 24 по ул. Ленина</t>
  </si>
  <si>
    <t xml:space="preserve">                                                                                     Калинин Михаил Викторович  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</si>
</sst>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1;&#1077;&#1085;&#1080;&#1085;&#1072;,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 2017"/>
      <sheetName val="сент 2017г"/>
      <sheetName val="окт 2017г"/>
      <sheetName val="нояб 2017г"/>
      <sheetName val="дек 2017г"/>
      <sheetName val="2017"/>
      <sheetName val="янв 2018г"/>
      <sheetName val="фев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"/>
      <sheetName val="окт 2018"/>
      <sheetName val="нояб 2018"/>
      <sheetName val="дек 2018"/>
      <sheetName val="год. акт 2018 г."/>
      <sheetName val="янв 2019"/>
      <sheetName val="фев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р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2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3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4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5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6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7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8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59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60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61">
        <row r="9">
          <cell r="F9">
            <v>4443.2579999999998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62">
        <row r="9">
          <cell r="F9">
            <v>4520.2780000000002</v>
          </cell>
        </row>
        <row r="10">
          <cell r="F10">
            <v>2566.462</v>
          </cell>
        </row>
        <row r="11">
          <cell r="F11">
            <v>4137.9960000000001</v>
          </cell>
        </row>
        <row r="12">
          <cell r="F12">
            <v>5132.924</v>
          </cell>
        </row>
        <row r="13">
          <cell r="F13">
            <v>203.50799999999998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L1" sqref="L1:L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  <col min="11" max="11" width="9.5546875" bestFit="1" customWidth="1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9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9" ht="15" customHeight="1" x14ac:dyDescent="0.3">
      <c r="A5" s="6" t="s">
        <v>7</v>
      </c>
      <c r="B5" s="7"/>
      <c r="C5" s="7"/>
      <c r="D5" s="7"/>
      <c r="E5" s="7"/>
      <c r="F5" s="8"/>
    </row>
    <row r="6" spans="1:9" ht="136.5" customHeight="1" x14ac:dyDescent="0.3">
      <c r="A6" s="9" t="s">
        <v>8</v>
      </c>
      <c r="B6" s="10" t="s">
        <v>9</v>
      </c>
      <c r="C6" s="11" t="s">
        <v>10</v>
      </c>
      <c r="D6" s="12"/>
      <c r="E6" s="13">
        <v>3.93</v>
      </c>
      <c r="F6" s="13">
        <f>'[1]янв 2020'!F9+'[1]февр 2020'!F9+'[1]март 2020'!F9+'[1]апр 2020'!F9+'[1]май 2020'!F9+'[1]июнь 2020'!F9+'[1]июль 2020'!F9+'[1]авг 2020'!F9+'[1]сент 2020'!F9+'[1]окт 2020'!F9+'[1]нояб 2020'!F9+'[1]дек 2020'!F9</f>
        <v>53396.116000000009</v>
      </c>
    </row>
    <row r="7" spans="1:9" ht="28.5" customHeight="1" x14ac:dyDescent="0.3">
      <c r="A7" s="9" t="s">
        <v>11</v>
      </c>
      <c r="B7" s="10" t="s">
        <v>9</v>
      </c>
      <c r="C7" s="11" t="s">
        <v>10</v>
      </c>
      <c r="D7" s="12"/>
      <c r="E7" s="14">
        <v>2.27</v>
      </c>
      <c r="F7" s="14">
        <f>'[1]янв 2020'!F10+'[1]февр 2020'!F10+'[1]март 2020'!F10+'[1]апр 2020'!F10+'[1]май 2020'!F10+'[1]июнь 2020'!F10+'[1]июль 2020'!F10+'[1]авг 2020'!F10+'[1]сент 2020'!F10+'[1]окт 2020'!F10+'[1]нояб 2020'!F10+'[1]дек 2020'!F10</f>
        <v>30797.543999999998</v>
      </c>
    </row>
    <row r="8" spans="1:9" ht="28.8" x14ac:dyDescent="0.3">
      <c r="A8" s="9" t="s">
        <v>12</v>
      </c>
      <c r="B8" s="10" t="s">
        <v>13</v>
      </c>
      <c r="C8" s="11" t="s">
        <v>10</v>
      </c>
      <c r="D8" s="12"/>
      <c r="E8" s="15">
        <v>3.66</v>
      </c>
      <c r="F8" s="15">
        <f>'[1]янв 2020'!F11+'[1]февр 2020'!F11+'[1]март 2020'!F11+'[1]апр 2020'!F11+'[1]май 2020'!F11+'[1]июнь 2020'!F11+'[1]июль 2020'!F11+'[1]авг 2020'!F11+'[1]сент 2020'!F11+'[1]окт 2020'!F11+'[1]нояб 2020'!F11+'[1]дек 2020'!F11</f>
        <v>49655.951999999997</v>
      </c>
    </row>
    <row r="9" spans="1:9" ht="43.2" x14ac:dyDescent="0.3">
      <c r="A9" s="9" t="s">
        <v>14</v>
      </c>
      <c r="B9" s="16" t="s">
        <v>15</v>
      </c>
      <c r="C9" s="11" t="s">
        <v>10</v>
      </c>
      <c r="D9" s="12"/>
      <c r="E9" s="17">
        <v>4.54</v>
      </c>
      <c r="F9" s="17">
        <f>'[1]янв 2020'!F12+'[1]февр 2020'!F12+'[1]март 2020'!F12+'[1]апр 2020'!F12+'[1]май 2020'!F12+'[1]июнь 2020'!F12+'[1]июль 2020'!F12+'[1]авг 2020'!F12+'[1]сент 2020'!F12+'[1]окт 2020'!F12+'[1]нояб 2020'!F12+'[1]дек 2020'!F12</f>
        <v>61595.087999999996</v>
      </c>
    </row>
    <row r="10" spans="1:9" ht="28.8" x14ac:dyDescent="0.3">
      <c r="A10" s="9" t="s">
        <v>16</v>
      </c>
      <c r="B10" s="18" t="s">
        <v>17</v>
      </c>
      <c r="C10" s="11" t="s">
        <v>10</v>
      </c>
      <c r="D10" s="12"/>
      <c r="E10" s="13">
        <v>0.18</v>
      </c>
      <c r="F10" s="13">
        <f>'[1]янв 2020'!F13+'[1]февр 2020'!F13+'[1]март 2020'!F13+'[1]апр 2020'!F13+'[1]май 2020'!F13+'[1]июнь 2020'!F13+'[1]июль 2020'!F13+'[1]авг 2020'!F13+'[1]сент 2020'!F13+'[1]окт 2020'!F13+'[1]нояб 2020'!F13+'[1]дек 2020'!F13</f>
        <v>2442.096</v>
      </c>
    </row>
    <row r="11" spans="1:9" ht="72" customHeight="1" x14ac:dyDescent="0.3">
      <c r="A11" s="9" t="s">
        <v>18</v>
      </c>
      <c r="B11" s="19" t="s">
        <v>19</v>
      </c>
      <c r="C11" s="20" t="s">
        <v>20</v>
      </c>
      <c r="D11" s="21"/>
      <c r="E11" s="22">
        <v>0</v>
      </c>
      <c r="F11" s="23">
        <v>0</v>
      </c>
    </row>
    <row r="12" spans="1:9" ht="57.6" x14ac:dyDescent="0.3">
      <c r="A12" s="9" t="s">
        <v>21</v>
      </c>
      <c r="B12" s="19"/>
      <c r="C12" s="24"/>
      <c r="D12" s="25"/>
      <c r="E12" s="26"/>
      <c r="F12" s="23"/>
    </row>
    <row r="13" spans="1:9" ht="57.6" x14ac:dyDescent="0.3">
      <c r="A13" s="27" t="s">
        <v>22</v>
      </c>
      <c r="B13" s="16" t="s">
        <v>23</v>
      </c>
      <c r="C13" s="11" t="s">
        <v>24</v>
      </c>
      <c r="D13" s="12"/>
      <c r="E13" s="13">
        <v>0.16</v>
      </c>
      <c r="F13" s="13">
        <v>2200</v>
      </c>
    </row>
    <row r="14" spans="1:9" ht="75" customHeight="1" x14ac:dyDescent="0.3">
      <c r="A14" s="9" t="s">
        <v>18</v>
      </c>
      <c r="B14" s="19" t="s">
        <v>25</v>
      </c>
      <c r="C14" s="20" t="s">
        <v>26</v>
      </c>
      <c r="D14" s="21"/>
      <c r="E14" s="22">
        <v>0</v>
      </c>
      <c r="F14" s="23">
        <v>0</v>
      </c>
    </row>
    <row r="15" spans="1:9" ht="57.6" x14ac:dyDescent="0.3">
      <c r="A15" s="9" t="s">
        <v>21</v>
      </c>
      <c r="B15" s="19"/>
      <c r="C15" s="24"/>
      <c r="D15" s="25"/>
      <c r="E15" s="26"/>
      <c r="F15" s="23"/>
    </row>
    <row r="16" spans="1:9" ht="74.25" customHeight="1" x14ac:dyDescent="0.3">
      <c r="A16" s="9" t="s">
        <v>18</v>
      </c>
      <c r="B16" s="19" t="s">
        <v>27</v>
      </c>
      <c r="C16" s="20" t="s">
        <v>28</v>
      </c>
      <c r="D16" s="21"/>
      <c r="E16" s="22">
        <v>0</v>
      </c>
      <c r="F16" s="23">
        <v>0</v>
      </c>
    </row>
    <row r="17" spans="1:6" ht="57.6" x14ac:dyDescent="0.3">
      <c r="A17" s="9" t="s">
        <v>21</v>
      </c>
      <c r="B17" s="19"/>
      <c r="C17" s="24"/>
      <c r="D17" s="25"/>
      <c r="E17" s="26"/>
      <c r="F17" s="23"/>
    </row>
    <row r="18" spans="1:6" ht="15" customHeight="1" x14ac:dyDescent="0.3">
      <c r="A18" s="28" t="s">
        <v>29</v>
      </c>
      <c r="B18" s="29"/>
      <c r="C18" s="29"/>
      <c r="D18" s="30"/>
      <c r="E18" s="31"/>
      <c r="F18" s="32">
        <f>F6+F7+F8+F9+F10+F11+F13+F14+F16</f>
        <v>200086.79599999997</v>
      </c>
    </row>
    <row r="19" spans="1:6" x14ac:dyDescent="0.3">
      <c r="A19" s="33" t="s">
        <v>30</v>
      </c>
      <c r="B19" s="33"/>
      <c r="C19" s="33"/>
      <c r="D19" s="33"/>
      <c r="E19" s="33"/>
      <c r="F19" s="33"/>
    </row>
    <row r="20" spans="1:6" ht="110.4" x14ac:dyDescent="0.3">
      <c r="A20" s="3" t="s">
        <v>2</v>
      </c>
      <c r="B20" s="3" t="s">
        <v>3</v>
      </c>
      <c r="C20" s="34" t="s">
        <v>4</v>
      </c>
      <c r="D20" s="35" t="s">
        <v>31</v>
      </c>
      <c r="E20" s="3" t="s">
        <v>5</v>
      </c>
      <c r="F20" s="3" t="s">
        <v>6</v>
      </c>
    </row>
    <row r="21" spans="1:6" ht="73.5" customHeight="1" x14ac:dyDescent="0.3">
      <c r="A21" s="36" t="s">
        <v>32</v>
      </c>
      <c r="B21" s="37" t="s">
        <v>33</v>
      </c>
      <c r="C21" s="34" t="s">
        <v>34</v>
      </c>
      <c r="D21" s="38">
        <v>6</v>
      </c>
      <c r="E21" s="39">
        <f>F21/D21</f>
        <v>1322.5</v>
      </c>
      <c r="F21" s="17">
        <v>7935</v>
      </c>
    </row>
    <row r="22" spans="1:6" ht="134.25" customHeight="1" x14ac:dyDescent="0.3">
      <c r="A22" s="36" t="s">
        <v>35</v>
      </c>
      <c r="B22" s="37" t="s">
        <v>36</v>
      </c>
      <c r="C22" s="34" t="s">
        <v>37</v>
      </c>
      <c r="D22" s="38">
        <v>4</v>
      </c>
      <c r="E22" s="39">
        <f>F22/D22</f>
        <v>2846.25</v>
      </c>
      <c r="F22" s="17">
        <v>11385</v>
      </c>
    </row>
    <row r="23" spans="1:6" ht="88.5" customHeight="1" x14ac:dyDescent="0.3">
      <c r="A23" s="36" t="s">
        <v>38</v>
      </c>
      <c r="B23" s="37" t="s">
        <v>27</v>
      </c>
      <c r="C23" s="34" t="s">
        <v>39</v>
      </c>
      <c r="D23" s="38">
        <v>92</v>
      </c>
      <c r="E23" s="17">
        <f>F23/D23</f>
        <v>125.06521739130434</v>
      </c>
      <c r="F23" s="17">
        <v>11506</v>
      </c>
    </row>
    <row r="24" spans="1:6" ht="73.5" customHeight="1" x14ac:dyDescent="0.3">
      <c r="A24" s="36" t="s">
        <v>40</v>
      </c>
      <c r="B24" s="37" t="s">
        <v>27</v>
      </c>
      <c r="C24" s="34" t="s">
        <v>37</v>
      </c>
      <c r="D24" s="38">
        <v>1</v>
      </c>
      <c r="E24" s="17">
        <f>F24/D24</f>
        <v>8440</v>
      </c>
      <c r="F24" s="17">
        <v>8440</v>
      </c>
    </row>
    <row r="25" spans="1:6" ht="18" customHeight="1" x14ac:dyDescent="0.3">
      <c r="A25" s="40" t="s">
        <v>41</v>
      </c>
      <c r="B25" s="41"/>
      <c r="C25" s="41"/>
      <c r="D25" s="41"/>
      <c r="E25" s="42"/>
      <c r="F25" s="42">
        <f>F21+F22+F23+F24</f>
        <v>39266</v>
      </c>
    </row>
    <row r="26" spans="1:6" x14ac:dyDescent="0.3">
      <c r="A26" s="43" t="s">
        <v>42</v>
      </c>
      <c r="B26" s="43"/>
      <c r="C26" s="43"/>
      <c r="D26" s="43"/>
      <c r="E26" s="43"/>
      <c r="F26" s="43"/>
    </row>
    <row r="27" spans="1:6" x14ac:dyDescent="0.3">
      <c r="A27" s="43" t="s">
        <v>43</v>
      </c>
      <c r="B27" s="43"/>
      <c r="C27" s="43"/>
      <c r="D27" s="43"/>
      <c r="E27" s="43"/>
      <c r="F27" s="43"/>
    </row>
    <row r="28" spans="1:6" x14ac:dyDescent="0.3">
      <c r="A28" s="44"/>
    </row>
  </sheetData>
  <mergeCells count="25">
    <mergeCell ref="A27:F27"/>
    <mergeCell ref="B16:B17"/>
    <mergeCell ref="C16:D17"/>
    <mergeCell ref="E16:E17"/>
    <mergeCell ref="F16:F17"/>
    <mergeCell ref="A19:F19"/>
    <mergeCell ref="A26:F26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2021-04-05T05:33:55Z</dcterms:created>
  <dcterms:modified xsi:type="dcterms:W3CDTF">2021-04-05T05:37:15Z</dcterms:modified>
</cp:coreProperties>
</file>