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29" i="1" l="1"/>
  <c r="E28" i="1"/>
  <c r="E27" i="1"/>
  <c r="E26" i="1"/>
  <c r="E25" i="1"/>
  <c r="E24" i="1"/>
  <c r="E23" i="1"/>
  <c r="E22" i="1"/>
  <c r="E21" i="1"/>
  <c r="L13" i="1"/>
  <c r="F10" i="1"/>
  <c r="F9" i="1"/>
  <c r="F8" i="1"/>
  <c r="F7" i="1"/>
  <c r="F6" i="1"/>
  <c r="F18" i="1" l="1"/>
</calcChain>
</file>

<file path=xl/sharedStrings.xml><?xml version="1.0" encoding="utf-8"?>
<sst xmlns="http://schemas.openxmlformats.org/spreadsheetml/2006/main" count="74" uniqueCount="50">
  <si>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</si>
  <si>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 № 28 по ул. Садовой,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</si>
  <si>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</si>
  <si>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</si>
  <si>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</si>
  <si>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</si>
  <si>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</si>
  <si>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- 2059,20 кв.м.)</t>
  </si>
  <si>
    <t>Содержание внутридомовых  инженерных сетей водоснабжения, теплоснабжения, канализации, электроснабжения, аварийно-диспетчерская служба,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</si>
  <si>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</si>
  <si>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</si>
  <si>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</si>
  <si>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- 116,8 кв.м.                                         </t>
  </si>
  <si>
    <t xml:space="preserve">ежедневно    </t>
  </si>
  <si>
    <t>Содержание придомовой территории 1 класса - 428,2 кв.м.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</si>
  <si>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</si>
  <si>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</si>
  <si>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</si>
  <si>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</si>
  <si>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</si>
  <si>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t xml:space="preserve">                                  689,10 кв.м.          (л/клетки, стены подъездов)                                                                                                                                                                  3 л                                                                                                                                                                              5 шт                                 5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</si>
  <si>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</si>
  <si>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(15.06.2020г)</t>
  </si>
  <si>
    <t>1 раз перед началом отопительного периода</t>
  </si>
  <si>
    <t>руб./ м2</t>
  </si>
  <si>
    <t>в период с 01.06.2020г по 18.06.2020г</t>
  </si>
  <si>
    <t xml:space="preserve">                                  689,10 кв.м.          (л/клетки, стены подъездов)                                                                                                                                                                  4 л                                                                                                                                                                              7 шт                                 7 шт                                           </t>
  </si>
  <si>
    <t>ноябрь 2020г</t>
  </si>
  <si>
    <t xml:space="preserve">                                  689,10 кв.м.          (л/клетки, стены подъездов)                                                                                                                                                                  7 л                                                                                                                                                                              12 шт                                 12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</si>
  <si>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</si>
  <si>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</si>
  <si>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</si>
  <si>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 металлической двери (замена подшипников)</t>
  </si>
  <si>
    <t>февраль 2020г</t>
  </si>
  <si>
    <t>шт</t>
  </si>
  <si>
    <t>Замена аварийного стояка, лежневки системы канализации диам. 100 мм кв. №№ 2,3,4,5</t>
  </si>
  <si>
    <t>март 2020г</t>
  </si>
  <si>
    <t>м.п.</t>
  </si>
  <si>
    <t>Замена аварийного стояка, лежневки системы ХВС кв №№ 2,3,4,5</t>
  </si>
  <si>
    <t>Замена аварийного участка стояка системы канализации диам. 50 мм в помещении кухни кв №№ 2,4,5</t>
  </si>
  <si>
    <t>Замена стояка системы кализации диам. 100 мм (лежневка) кв. №№ 15,16</t>
  </si>
  <si>
    <t>август 2020г.</t>
  </si>
  <si>
    <t>Замена спускных кранов на стояках системы отопления в подвальном помещении</t>
  </si>
  <si>
    <t>сентябрь 2020г.</t>
  </si>
  <si>
    <t>Кадастровые работы на земельном участке</t>
  </si>
  <si>
    <t>Замена общедомового прибора учета ХВС (водомера диам. 25 мм) и установкой обратного клапана на вводе</t>
  </si>
  <si>
    <t>Итого по ремонту:</t>
  </si>
  <si>
    <t xml:space="preserve"> </t>
  </si>
  <si>
    <t>Заказчик  - Председатель Совета дома № 28 по ул. Садовая</t>
  </si>
  <si>
    <t xml:space="preserve">                                                                                     Ишеев Евгений Сергеевич___________________________________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</si>
</sst>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7;&#1072;&#1076;&#1086;&#1074;&#1072;&#1103;,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"/>
      <sheetName val="авг 2017г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г"/>
      <sheetName val="авг 2018"/>
      <sheetName val="сент 2018"/>
      <sheetName val="окт 2018"/>
      <sheetName val="нояб 2018"/>
      <sheetName val="дек 2018"/>
      <sheetName val="2018г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г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2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3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4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5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6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7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8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59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60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61">
        <row r="9">
          <cell r="F9">
            <v>7447.1639999999998</v>
          </cell>
        </row>
        <row r="10">
          <cell r="F10">
            <v>4322.1959999999999</v>
          </cell>
        </row>
        <row r="11">
          <cell r="F11">
            <v>6615.192</v>
          </cell>
        </row>
        <row r="12">
          <cell r="F12">
            <v>6939.8639999999996</v>
          </cell>
        </row>
        <row r="13">
          <cell r="F13">
            <v>142.04400000000001</v>
          </cell>
        </row>
      </sheetData>
      <sheetData sheetId="62">
        <row r="9">
          <cell r="F9">
            <v>8744.8940000000002</v>
          </cell>
        </row>
        <row r="10">
          <cell r="F10">
            <v>5088.9959999999992</v>
          </cell>
        </row>
        <row r="11">
          <cell r="F11">
            <v>7788.7919999999995</v>
          </cell>
        </row>
        <row r="12">
          <cell r="F12">
            <v>8171.0639999999985</v>
          </cell>
        </row>
        <row r="13">
          <cell r="F13">
            <v>167.244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K6" sqref="K5:K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12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12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12" ht="16.5" customHeight="1" x14ac:dyDescent="0.3">
      <c r="A5" s="6" t="s">
        <v>7</v>
      </c>
      <c r="B5" s="7"/>
      <c r="C5" s="7"/>
      <c r="D5" s="7"/>
      <c r="E5" s="7"/>
      <c r="F5" s="8"/>
    </row>
    <row r="6" spans="1:12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3.67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90663.698000000004</v>
      </c>
    </row>
    <row r="7" spans="1:12" ht="28.5" customHeight="1" x14ac:dyDescent="0.3">
      <c r="A7" s="9" t="s">
        <v>11</v>
      </c>
      <c r="B7" s="10" t="s">
        <v>9</v>
      </c>
      <c r="C7" s="11" t="s">
        <v>10</v>
      </c>
      <c r="D7" s="12"/>
      <c r="E7" s="14">
        <v>2.13</v>
      </c>
      <c r="F7" s="14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52633.151999999987</v>
      </c>
    </row>
    <row r="8" spans="1:12" ht="28.8" x14ac:dyDescent="0.3">
      <c r="A8" s="9" t="s">
        <v>12</v>
      </c>
      <c r="B8" s="10" t="s">
        <v>13</v>
      </c>
      <c r="C8" s="11" t="s">
        <v>10</v>
      </c>
      <c r="D8" s="12"/>
      <c r="E8" s="15">
        <v>3.26</v>
      </c>
      <c r="F8" s="15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80555.90400000001</v>
      </c>
    </row>
    <row r="9" spans="1:12" ht="43.2" x14ac:dyDescent="0.3">
      <c r="A9" s="9" t="s">
        <v>14</v>
      </c>
      <c r="B9" s="16" t="s">
        <v>15</v>
      </c>
      <c r="C9" s="11" t="s">
        <v>10</v>
      </c>
      <c r="D9" s="12"/>
      <c r="E9" s="17">
        <v>3.42</v>
      </c>
      <c r="F9" s="17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84509.567999999999</v>
      </c>
    </row>
    <row r="10" spans="1:12" ht="28.8" x14ac:dyDescent="0.3">
      <c r="A10" s="9" t="s">
        <v>16</v>
      </c>
      <c r="B10" s="18" t="s">
        <v>17</v>
      </c>
      <c r="C10" s="11" t="s">
        <v>10</v>
      </c>
      <c r="D10" s="12"/>
      <c r="E10" s="13">
        <v>7.0000000000000007E-2</v>
      </c>
      <c r="F10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1729.7280000000003</v>
      </c>
    </row>
    <row r="11" spans="1:12" ht="77.25" customHeight="1" x14ac:dyDescent="0.3">
      <c r="A11" s="9" t="s">
        <v>18</v>
      </c>
      <c r="B11" s="19" t="s">
        <v>19</v>
      </c>
      <c r="C11" s="20" t="s">
        <v>20</v>
      </c>
      <c r="D11" s="20"/>
      <c r="E11" s="21">
        <v>0</v>
      </c>
      <c r="F11" s="22">
        <v>0</v>
      </c>
    </row>
    <row r="12" spans="1:12" ht="57.6" x14ac:dyDescent="0.3">
      <c r="A12" s="9" t="s">
        <v>21</v>
      </c>
      <c r="B12" s="19"/>
      <c r="C12" s="20"/>
      <c r="D12" s="20"/>
      <c r="E12" s="23"/>
      <c r="F12" s="22"/>
    </row>
    <row r="13" spans="1:12" ht="57.6" x14ac:dyDescent="0.3">
      <c r="A13" s="24" t="s">
        <v>22</v>
      </c>
      <c r="B13" s="16" t="s">
        <v>23</v>
      </c>
      <c r="C13" s="11" t="s">
        <v>24</v>
      </c>
      <c r="D13" s="12"/>
      <c r="E13" s="13">
        <v>0.08</v>
      </c>
      <c r="F13" s="13">
        <v>2000</v>
      </c>
      <c r="L13">
        <f>E13*2059.2*12</f>
        <v>1976.8319999999999</v>
      </c>
    </row>
    <row r="14" spans="1:12" ht="75" customHeight="1" x14ac:dyDescent="0.3">
      <c r="A14" s="9" t="s">
        <v>18</v>
      </c>
      <c r="B14" s="19" t="s">
        <v>25</v>
      </c>
      <c r="C14" s="20" t="s">
        <v>26</v>
      </c>
      <c r="D14" s="20"/>
      <c r="E14" s="21">
        <v>0</v>
      </c>
      <c r="F14" s="22">
        <v>0</v>
      </c>
    </row>
    <row r="15" spans="1:12" ht="57.6" x14ac:dyDescent="0.3">
      <c r="A15" s="9" t="s">
        <v>21</v>
      </c>
      <c r="B15" s="19"/>
      <c r="C15" s="20"/>
      <c r="D15" s="20"/>
      <c r="E15" s="23"/>
      <c r="F15" s="22"/>
    </row>
    <row r="16" spans="1:12" ht="75" customHeight="1" x14ac:dyDescent="0.3">
      <c r="A16" s="9" t="s">
        <v>18</v>
      </c>
      <c r="B16" s="19" t="s">
        <v>27</v>
      </c>
      <c r="C16" s="20" t="s">
        <v>28</v>
      </c>
      <c r="D16" s="20"/>
      <c r="E16" s="21">
        <v>0</v>
      </c>
      <c r="F16" s="22">
        <v>0</v>
      </c>
    </row>
    <row r="17" spans="1:6" ht="57.6" x14ac:dyDescent="0.3">
      <c r="A17" s="9" t="s">
        <v>21</v>
      </c>
      <c r="B17" s="19"/>
      <c r="C17" s="20"/>
      <c r="D17" s="20"/>
      <c r="E17" s="23"/>
      <c r="F17" s="22"/>
    </row>
    <row r="18" spans="1:6" ht="17.25" customHeight="1" x14ac:dyDescent="0.3">
      <c r="A18" s="25" t="s">
        <v>29</v>
      </c>
      <c r="B18" s="26"/>
      <c r="C18" s="26"/>
      <c r="D18" s="27"/>
      <c r="E18" s="28"/>
      <c r="F18" s="29">
        <f>F6+F7+F8+F9+F10+F11+F13+F14+F16</f>
        <v>312092.05</v>
      </c>
    </row>
    <row r="19" spans="1:6" ht="15" customHeight="1" x14ac:dyDescent="0.3">
      <c r="A19" s="30" t="s">
        <v>30</v>
      </c>
      <c r="B19" s="30"/>
      <c r="C19" s="30"/>
      <c r="D19" s="30"/>
      <c r="E19" s="30"/>
      <c r="F19" s="30"/>
    </row>
    <row r="20" spans="1:6" ht="110.4" x14ac:dyDescent="0.3">
      <c r="A20" s="3" t="s">
        <v>2</v>
      </c>
      <c r="B20" s="3" t="s">
        <v>3</v>
      </c>
      <c r="C20" s="31" t="s">
        <v>4</v>
      </c>
      <c r="D20" s="32" t="s">
        <v>31</v>
      </c>
      <c r="E20" s="3" t="s">
        <v>5</v>
      </c>
      <c r="F20" s="3" t="s">
        <v>6</v>
      </c>
    </row>
    <row r="21" spans="1:6" ht="29.25" customHeight="1" x14ac:dyDescent="0.3">
      <c r="A21" s="33" t="s">
        <v>32</v>
      </c>
      <c r="B21" s="31" t="s">
        <v>33</v>
      </c>
      <c r="C21" s="31" t="s">
        <v>34</v>
      </c>
      <c r="D21" s="34">
        <v>1</v>
      </c>
      <c r="E21" s="17">
        <f t="shared" ref="E21:E28" si="0">F21/D21</f>
        <v>605</v>
      </c>
      <c r="F21" s="17">
        <v>605</v>
      </c>
    </row>
    <row r="22" spans="1:6" ht="57" customHeight="1" x14ac:dyDescent="0.3">
      <c r="A22" s="33" t="s">
        <v>35</v>
      </c>
      <c r="B22" s="31" t="s">
        <v>36</v>
      </c>
      <c r="C22" s="31" t="s">
        <v>37</v>
      </c>
      <c r="D22" s="34">
        <v>11</v>
      </c>
      <c r="E22" s="17">
        <f t="shared" si="0"/>
        <v>1532.7272727272727</v>
      </c>
      <c r="F22" s="17">
        <v>16860</v>
      </c>
    </row>
    <row r="23" spans="1:6" ht="41.25" customHeight="1" x14ac:dyDescent="0.3">
      <c r="A23" s="33" t="s">
        <v>38</v>
      </c>
      <c r="B23" s="31" t="s">
        <v>36</v>
      </c>
      <c r="C23" s="31" t="s">
        <v>37</v>
      </c>
      <c r="D23" s="34">
        <v>3</v>
      </c>
      <c r="E23" s="17">
        <f t="shared" si="0"/>
        <v>1901.3333333333333</v>
      </c>
      <c r="F23" s="17">
        <v>5704</v>
      </c>
    </row>
    <row r="24" spans="1:6" ht="59.25" customHeight="1" x14ac:dyDescent="0.3">
      <c r="A24" s="33" t="s">
        <v>39</v>
      </c>
      <c r="B24" s="31" t="s">
        <v>36</v>
      </c>
      <c r="C24" s="31" t="s">
        <v>37</v>
      </c>
      <c r="D24" s="34">
        <v>2.5</v>
      </c>
      <c r="E24" s="17">
        <f t="shared" si="0"/>
        <v>1202.8</v>
      </c>
      <c r="F24" s="17">
        <v>3007</v>
      </c>
    </row>
    <row r="25" spans="1:6" ht="42.75" customHeight="1" x14ac:dyDescent="0.3">
      <c r="A25" s="33" t="s">
        <v>40</v>
      </c>
      <c r="B25" s="31" t="s">
        <v>41</v>
      </c>
      <c r="C25" s="31" t="s">
        <v>37</v>
      </c>
      <c r="D25" s="34">
        <v>4</v>
      </c>
      <c r="E25" s="17">
        <f t="shared" si="0"/>
        <v>2790.75</v>
      </c>
      <c r="F25" s="17">
        <v>11163</v>
      </c>
    </row>
    <row r="26" spans="1:6" ht="45" customHeight="1" x14ac:dyDescent="0.3">
      <c r="A26" s="33" t="s">
        <v>42</v>
      </c>
      <c r="B26" s="31" t="s">
        <v>43</v>
      </c>
      <c r="C26" s="31" t="s">
        <v>34</v>
      </c>
      <c r="D26" s="34">
        <v>4</v>
      </c>
      <c r="E26" s="17">
        <f t="shared" si="0"/>
        <v>853.75</v>
      </c>
      <c r="F26" s="17">
        <v>3415</v>
      </c>
    </row>
    <row r="27" spans="1:6" ht="30.75" customHeight="1" x14ac:dyDescent="0.3">
      <c r="A27" s="33" t="s">
        <v>44</v>
      </c>
      <c r="B27" s="31" t="s">
        <v>43</v>
      </c>
      <c r="C27" s="31" t="s">
        <v>34</v>
      </c>
      <c r="D27" s="34">
        <v>1</v>
      </c>
      <c r="E27" s="17">
        <f t="shared" si="0"/>
        <v>7700</v>
      </c>
      <c r="F27" s="17">
        <v>7700</v>
      </c>
    </row>
    <row r="28" spans="1:6" ht="59.25" customHeight="1" x14ac:dyDescent="0.3">
      <c r="A28" s="33" t="s">
        <v>45</v>
      </c>
      <c r="B28" s="31" t="s">
        <v>27</v>
      </c>
      <c r="C28" s="31" t="s">
        <v>34</v>
      </c>
      <c r="D28" s="34">
        <v>1</v>
      </c>
      <c r="E28" s="17">
        <f t="shared" si="0"/>
        <v>8440</v>
      </c>
      <c r="F28" s="17">
        <v>8440</v>
      </c>
    </row>
    <row r="29" spans="1:6" x14ac:dyDescent="0.3">
      <c r="A29" s="35" t="s">
        <v>46</v>
      </c>
      <c r="B29" s="36"/>
      <c r="C29" s="36"/>
      <c r="D29" s="36"/>
      <c r="E29" s="37"/>
      <c r="F29" s="37">
        <f>F21+F22+F23+F24+F25+F26+F27+F28</f>
        <v>56894</v>
      </c>
    </row>
    <row r="30" spans="1:6" x14ac:dyDescent="0.3">
      <c r="B30" s="38" t="s">
        <v>47</v>
      </c>
      <c r="C30" s="38"/>
      <c r="D30" s="38"/>
      <c r="E30" s="38"/>
      <c r="F30" s="38"/>
    </row>
    <row r="31" spans="1:6" x14ac:dyDescent="0.3">
      <c r="A31" s="39" t="s">
        <v>48</v>
      </c>
      <c r="B31" s="39"/>
      <c r="C31" s="39"/>
      <c r="D31" s="39"/>
      <c r="E31" s="39"/>
      <c r="F31" s="39"/>
    </row>
    <row r="32" spans="1:6" x14ac:dyDescent="0.3">
      <c r="A32" s="39" t="s">
        <v>49</v>
      </c>
      <c r="B32" s="39"/>
      <c r="C32" s="39"/>
      <c r="D32" s="39"/>
      <c r="E32" s="39"/>
      <c r="F32" s="39"/>
    </row>
  </sheetData>
  <mergeCells count="26">
    <mergeCell ref="A31:F31"/>
    <mergeCell ref="A32:F32"/>
    <mergeCell ref="B16:B17"/>
    <mergeCell ref="C16:D17"/>
    <mergeCell ref="E16:E17"/>
    <mergeCell ref="F16:F17"/>
    <mergeCell ref="A19:F19"/>
    <mergeCell ref="B30:F30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2021-04-05T05:39:03Z</dcterms:created>
  <dcterms:modified xsi:type="dcterms:W3CDTF">2021-04-05T05:41:40Z</dcterms:modified>
</cp:coreProperties>
</file>