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2" i="1" l="1"/>
  <c r="E20" i="1"/>
  <c r="L17" i="1"/>
  <c r="F16" i="1"/>
  <c r="F8" i="1"/>
  <c r="F7" i="1"/>
  <c r="F6" i="1"/>
  <c r="F17" i="1" s="1"/>
</calcChain>
</file>

<file path=xl/sharedStrings.xml><?xml version="1.0" encoding="utf-8"?>
<sst xmlns="http://schemas.openxmlformats.org/spreadsheetml/2006/main" count="55" uniqueCount="45">
  <si>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</si>
  <si>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10 по ул. Пригородная</t>
  </si>
  <si>
    <t>за период  с 01.01.2025г. по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</si>
  <si>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</si>
  <si>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</si>
  <si>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</si>
  <si>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</si>
  <si>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</si>
  <si>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- 935,2 кв.м.)</t>
  </si>
  <si>
    <t xml:space="preserve">Уборка лестничных клеток - 150,4 кв.м.                                         </t>
  </si>
  <si>
    <t xml:space="preserve">ежедневно        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</si>
  <si>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</si>
  <si>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придомовой территории 1 класса, тротуарная плитка - 1862,11 кв.м., газоны - 1815,38 кв.м. детская площадка - 224,4 кв.м.</t>
  </si>
  <si>
    <t xml:space="preserve">6 раз в неделю 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</si>
  <si>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</si>
  <si>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в том числе:</t>
  </si>
  <si>
    <t>Снятие показаний ОДПУ ХВС - 10.01.2025г.; 11.02.2025г.; 11.03.2025г.; 11.04.2025г.; 12.05.2025г.; 11.06.2025г.; 11.07.2025г.; 11.08.2025г.; 11.09.2025г.; 10.10.2025г.; 11.11.2025г.; 10.12.2025г.</t>
  </si>
  <si>
    <t>Снятие показаний ОДПУ ЭЭ - 22.01.2025г.; 24.02.2025г.; 24.03.2025г.; 24.04.2025г.; 22.05.2025г.; 23.06.2025г.; 23.07.2025г.; 22.08.2025г.; 23.09.2025г.; 22.10.2025г.; 24.11.2025г.; 24.12.2025г.</t>
  </si>
  <si>
    <t>Снятие показаний  ИПУ ЭЭ - 22.01.2025г.; 24.02.2025г.; 24.03.2025г.; 24.04.2025г.; 22.05.2025г.; 23.06.2025г.; 23.07.2025г.; 22.08.2025г.; 23.09.2025г.; 22.10.2025г.; 24.11.2025г.; 24.12.2025г</t>
  </si>
  <si>
    <t>Размещение информации на стендах в подъездах  проведении Всероссийского субботника - 24.04.2025г.</t>
  </si>
  <si>
    <t>тариф - 30,14  в т.ч. Ремонт - 3,5</t>
  </si>
  <si>
    <t>Установка уплотнительной резинки в паз входной двери - 09.06.2025г.</t>
  </si>
  <si>
    <t>Проверка рабочего состояния вентиляции в квартире № 16- 02.12.2025г</t>
  </si>
  <si>
    <t>Аварийно-диспетчерская служба</t>
  </si>
  <si>
    <t>Итого по содержанию:</t>
  </si>
  <si>
    <t>РЕМОНТ ОБЩЕГО ИМУЩЕСТВА</t>
  </si>
  <si>
    <t xml:space="preserve">Фактический объем выполненных работ </t>
  </si>
  <si>
    <t>Услуги автогрейдера АГ-140 (ул. Пригородная, ул. Дорожная)</t>
  </si>
  <si>
    <t>июнь 2025г.</t>
  </si>
  <si>
    <t>час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</si>
  <si>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</si>
  <si>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</si>
  <si>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232234,57 рублей (двести тридцать две  тысячи двести тридцать четыре  рубля  57 копеек)   </t>
  </si>
  <si>
    <t xml:space="preserve">- по  текущему  ремонту  общего имущества 7425,00  (семь тысяч четыреста двадцать пять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</si>
  <si>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</si>
  <si>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</si>
  <si>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</si>
  <si>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</si>
  <si>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- по содержанию общего имущества на общую сумму 25601,16 рублей ( двадцать пять тысяч  шестьсот один рубль  16 копеек)    </t>
  </si>
  <si>
    <t>- управление  7442,18  (семь тысяч  четыреста сорок два рубля 18 копеек)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</si>
  <si>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</si>
  <si>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54999,58 ( пятьдесят четыре тысячи девятьсот девяносто девять рублей  88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</si>
  <si>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</si>
  <si>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собственников</t>
    </r>
  </si>
  <si>
    <t>Исполнитель  -  Директор ООО УК "Эталон"  Цыганова Эльвира Викторовна 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</si>
</sst>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2" xfId="0" applyFont="1" applyBorder="1" applyAlignment="1">
      <alignment wrapText="1"/>
    </xf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2" fontId="0" fillId="0" borderId="0" xfId="0" applyNumberFormat="1"/>
    <xf numFmtId="2" fontId="5" fillId="0" borderId="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0" xfId="0" applyFont="1"/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88;&#1080;&#1075;&#1086;&#1088;&#1086;&#1076;&#1085;&#1072;&#1103;,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 2024"/>
      <sheetName val="фев 2024"/>
      <sheetName val="март 2024"/>
      <sheetName val="апрель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F17">
            <v>19302.528000000002</v>
          </cell>
        </row>
      </sheetData>
      <sheetData sheetId="14">
        <row r="17">
          <cell r="F17">
            <v>19302.528000000002</v>
          </cell>
        </row>
      </sheetData>
      <sheetData sheetId="15">
        <row r="17">
          <cell r="F17">
            <v>19302.528000000002</v>
          </cell>
        </row>
      </sheetData>
      <sheetData sheetId="16">
        <row r="18">
          <cell r="F18">
            <v>19302.528000000002</v>
          </cell>
        </row>
      </sheetData>
      <sheetData sheetId="17">
        <row r="17">
          <cell r="F17">
            <v>19302.528000000002</v>
          </cell>
        </row>
      </sheetData>
      <sheetData sheetId="18">
        <row r="19">
          <cell r="F19">
            <v>19302.528000000002</v>
          </cell>
        </row>
      </sheetData>
      <sheetData sheetId="19">
        <row r="18">
          <cell r="F18">
            <v>19302.528000000002</v>
          </cell>
        </row>
      </sheetData>
      <sheetData sheetId="20">
        <row r="18">
          <cell r="F18">
            <v>19302.528000000002</v>
          </cell>
        </row>
      </sheetData>
      <sheetData sheetId="21">
        <row r="17">
          <cell r="F17">
            <v>19302.528000000002</v>
          </cell>
        </row>
      </sheetData>
      <sheetData sheetId="22">
        <row r="17">
          <cell r="F17">
            <v>19302.528000000002</v>
          </cell>
        </row>
      </sheetData>
      <sheetData sheetId="23">
        <row r="17">
          <cell r="F17">
            <v>19302.528000000002</v>
          </cell>
        </row>
      </sheetData>
      <sheetData sheetId="24">
        <row r="18">
          <cell r="F18">
            <v>19906.738000000001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E7" sqref="E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109375" hidden="1" customWidth="1"/>
    <col min="12" max="12" width="9.5546875" hidden="1" customWidth="1"/>
    <col min="13" max="14" width="0" hidden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28.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2" x14ac:dyDescent="0.3">
      <c r="A3" s="3" t="s">
        <v>2</v>
      </c>
      <c r="B3" s="4"/>
      <c r="C3" s="4"/>
      <c r="D3" s="4"/>
      <c r="E3" s="4"/>
      <c r="F3" s="4"/>
    </row>
    <row r="4" spans="1:12" ht="110.4" x14ac:dyDescent="0.3">
      <c r="A4" s="5" t="s">
        <v>3</v>
      </c>
      <c r="B4" s="5" t="s">
        <v>4</v>
      </c>
      <c r="C4" s="6" t="s">
        <v>5</v>
      </c>
      <c r="D4" s="7"/>
      <c r="E4" s="5" t="s">
        <v>6</v>
      </c>
      <c r="F4" s="5" t="s">
        <v>7</v>
      </c>
    </row>
    <row r="5" spans="1:12" x14ac:dyDescent="0.3">
      <c r="A5" s="8" t="s">
        <v>8</v>
      </c>
      <c r="B5" s="9"/>
      <c r="C5" s="9"/>
      <c r="D5" s="9"/>
      <c r="E5" s="9"/>
      <c r="F5" s="10"/>
    </row>
    <row r="6" spans="1:12" ht="28.8" x14ac:dyDescent="0.3">
      <c r="A6" s="11" t="s">
        <v>9</v>
      </c>
      <c r="B6" s="12" t="s">
        <v>10</v>
      </c>
      <c r="C6" s="13" t="s">
        <v>11</v>
      </c>
      <c r="D6" s="14"/>
      <c r="E6" s="15">
        <v>9.94</v>
      </c>
      <c r="F6" s="16">
        <f>E6*935.2*12</f>
        <v>111550.65600000002</v>
      </c>
    </row>
    <row r="7" spans="1:12" ht="72" x14ac:dyDescent="0.3">
      <c r="A7" s="17" t="s">
        <v>12</v>
      </c>
      <c r="B7" s="12" t="s">
        <v>13</v>
      </c>
      <c r="C7" s="13" t="s">
        <v>11</v>
      </c>
      <c r="D7" s="14"/>
      <c r="E7" s="18">
        <v>3.5</v>
      </c>
      <c r="F7" s="19">
        <f>E7*935.2*12</f>
        <v>39278.400000000001</v>
      </c>
    </row>
    <row r="8" spans="1:12" ht="129.6" x14ac:dyDescent="0.3">
      <c r="A8" s="20" t="s">
        <v>14</v>
      </c>
      <c r="B8" s="21" t="s">
        <v>10</v>
      </c>
      <c r="C8" s="13" t="s">
        <v>11</v>
      </c>
      <c r="D8" s="14"/>
      <c r="E8" s="22">
        <v>4.32</v>
      </c>
      <c r="F8" s="23">
        <f>E8*935.2*12+604.21</f>
        <v>49084.978000000003</v>
      </c>
    </row>
    <row r="9" spans="1:12" x14ac:dyDescent="0.3">
      <c r="A9" s="24" t="s">
        <v>15</v>
      </c>
      <c r="B9" s="24"/>
      <c r="C9" s="24"/>
      <c r="D9" s="24"/>
      <c r="E9" s="25"/>
      <c r="F9" s="26"/>
    </row>
    <row r="10" spans="1:12" ht="38.25" customHeight="1" x14ac:dyDescent="0.3">
      <c r="A10" s="27" t="s">
        <v>16</v>
      </c>
      <c r="B10" s="28"/>
      <c r="C10" s="28"/>
      <c r="D10" s="29"/>
      <c r="E10" s="25"/>
      <c r="F10" s="26"/>
    </row>
    <row r="11" spans="1:12" ht="40.5" customHeight="1" x14ac:dyDescent="0.3">
      <c r="A11" s="27" t="s">
        <v>17</v>
      </c>
      <c r="B11" s="28"/>
      <c r="C11" s="28"/>
      <c r="D11" s="29"/>
      <c r="E11" s="25"/>
      <c r="F11" s="26"/>
    </row>
    <row r="12" spans="1:12" ht="41.25" customHeight="1" x14ac:dyDescent="0.3">
      <c r="A12" s="27" t="s">
        <v>18</v>
      </c>
      <c r="B12" s="28"/>
      <c r="C12" s="28"/>
      <c r="D12" s="29"/>
      <c r="E12" s="25"/>
      <c r="F12" s="26"/>
    </row>
    <row r="13" spans="1:12" ht="30" customHeight="1" x14ac:dyDescent="0.3">
      <c r="A13" s="27" t="s">
        <v>19</v>
      </c>
      <c r="B13" s="28"/>
      <c r="C13" s="28"/>
      <c r="D13" s="29"/>
      <c r="E13" s="25"/>
      <c r="F13" s="26"/>
      <c r="L13" s="30" t="s">
        <v>20</v>
      </c>
    </row>
    <row r="14" spans="1:12" x14ac:dyDescent="0.3">
      <c r="A14" s="27" t="s">
        <v>21</v>
      </c>
      <c r="B14" s="28"/>
      <c r="C14" s="28"/>
      <c r="D14" s="29"/>
      <c r="E14" s="25"/>
      <c r="F14" s="26"/>
    </row>
    <row r="15" spans="1:12" x14ac:dyDescent="0.3">
      <c r="A15" s="27" t="s">
        <v>22</v>
      </c>
      <c r="B15" s="28"/>
      <c r="C15" s="28"/>
      <c r="D15" s="29"/>
      <c r="E15" s="25"/>
      <c r="F15" s="26"/>
    </row>
    <row r="16" spans="1:12" ht="28.8" x14ac:dyDescent="0.3">
      <c r="A16" s="17" t="s">
        <v>23</v>
      </c>
      <c r="B16" s="21" t="s">
        <v>10</v>
      </c>
      <c r="C16" s="13" t="s">
        <v>11</v>
      </c>
      <c r="D16" s="14"/>
      <c r="E16" s="31">
        <v>2.88</v>
      </c>
      <c r="F16" s="32">
        <f>E16*935.2*12</f>
        <v>32320.512000000002</v>
      </c>
    </row>
    <row r="17" spans="1:12" x14ac:dyDescent="0.3">
      <c r="A17" s="33" t="s">
        <v>24</v>
      </c>
      <c r="B17" s="34"/>
      <c r="C17" s="35"/>
      <c r="D17" s="35"/>
      <c r="E17" s="36"/>
      <c r="F17" s="37">
        <f>F6+F7+F8+F16+0.02</f>
        <v>232234.56600000002</v>
      </c>
      <c r="L17" s="30">
        <f>'[1]янв 2025'!F17+'[1]февр 2025'!F17+'[1]март 2025'!F17+'[1]апр 2025'!F18+'[1]май 2025'!F17+'[1]июнь  2025'!F19+'[1]июль 2025'!F18+'[1]авг 2025'!F18+'[1]сент 2025'!F17+'[1]окт 2025'!F17+'[1]нояб 2025'!F17+'[1]дек 2025'!F18</f>
        <v>232234.546</v>
      </c>
    </row>
    <row r="18" spans="1:12" ht="15" customHeight="1" x14ac:dyDescent="0.3">
      <c r="A18" s="35" t="s">
        <v>25</v>
      </c>
      <c r="B18" s="35"/>
      <c r="C18" s="35"/>
      <c r="D18" s="35"/>
      <c r="E18" s="35"/>
      <c r="F18" s="35"/>
    </row>
    <row r="19" spans="1:12" ht="110.4" x14ac:dyDescent="0.3">
      <c r="A19" s="5" t="s">
        <v>3</v>
      </c>
      <c r="B19" s="5" t="s">
        <v>4</v>
      </c>
      <c r="C19" s="12" t="s">
        <v>5</v>
      </c>
      <c r="D19" s="38" t="s">
        <v>26</v>
      </c>
      <c r="E19" s="5" t="s">
        <v>6</v>
      </c>
      <c r="F19" s="5" t="s">
        <v>7</v>
      </c>
    </row>
    <row r="20" spans="1:12" ht="45.75" customHeight="1" x14ac:dyDescent="0.3">
      <c r="A20" s="39" t="s">
        <v>27</v>
      </c>
      <c r="B20" s="40" t="s">
        <v>28</v>
      </c>
      <c r="C20" s="15" t="s">
        <v>29</v>
      </c>
      <c r="D20" s="15">
        <v>1.5</v>
      </c>
      <c r="E20" s="41">
        <f>F20/D20</f>
        <v>4950</v>
      </c>
      <c r="F20" s="41">
        <v>7425</v>
      </c>
    </row>
    <row r="21" spans="1:12" x14ac:dyDescent="0.3">
      <c r="A21" s="39"/>
      <c r="B21" s="15"/>
      <c r="C21" s="15"/>
      <c r="D21" s="15"/>
      <c r="E21" s="41"/>
      <c r="F21" s="41"/>
    </row>
    <row r="22" spans="1:12" x14ac:dyDescent="0.3">
      <c r="A22" s="42" t="s">
        <v>30</v>
      </c>
      <c r="B22" s="43"/>
      <c r="C22" s="44"/>
      <c r="D22" s="44"/>
      <c r="E22" s="45"/>
      <c r="F22" s="46">
        <f>F20+F21</f>
        <v>7425</v>
      </c>
    </row>
    <row r="23" spans="1:12" ht="29.25" customHeight="1" x14ac:dyDescent="0.3">
      <c r="A23" s="47" t="s">
        <v>31</v>
      </c>
      <c r="B23" s="47"/>
      <c r="C23" s="47"/>
      <c r="D23" s="47"/>
      <c r="E23" s="47"/>
      <c r="F23" s="47"/>
    </row>
    <row r="24" spans="1:12" ht="31.5" customHeight="1" x14ac:dyDescent="0.3">
      <c r="A24" s="48" t="s">
        <v>32</v>
      </c>
      <c r="B24" s="48"/>
      <c r="C24" s="48"/>
      <c r="D24" s="48"/>
      <c r="E24" s="48"/>
      <c r="F24" s="48"/>
    </row>
    <row r="25" spans="1:12" ht="29.25" customHeight="1" x14ac:dyDescent="0.3">
      <c r="A25" s="48" t="s">
        <v>33</v>
      </c>
      <c r="B25" s="48"/>
      <c r="C25" s="48"/>
      <c r="D25" s="48"/>
      <c r="E25" s="48"/>
      <c r="F25" s="48"/>
    </row>
    <row r="26" spans="1:12" ht="30" customHeight="1" x14ac:dyDescent="0.3">
      <c r="A26" s="49" t="s">
        <v>34</v>
      </c>
      <c r="B26" s="49"/>
      <c r="C26" s="49"/>
      <c r="D26" s="49"/>
      <c r="E26" s="49"/>
      <c r="F26" s="49"/>
    </row>
    <row r="27" spans="1:12" x14ac:dyDescent="0.3">
      <c r="A27" s="50" t="s">
        <v>35</v>
      </c>
      <c r="B27" s="50"/>
      <c r="C27" s="50"/>
      <c r="D27" s="50"/>
      <c r="E27" s="50"/>
      <c r="F27" s="50"/>
    </row>
    <row r="28" spans="1:12" x14ac:dyDescent="0.3">
      <c r="A28" s="51" t="s">
        <v>36</v>
      </c>
      <c r="B28" s="51"/>
      <c r="C28" s="51"/>
      <c r="D28" s="51"/>
      <c r="E28" s="51"/>
      <c r="F28" s="51"/>
    </row>
    <row r="29" spans="1:12" x14ac:dyDescent="0.3">
      <c r="A29" s="48" t="s">
        <v>37</v>
      </c>
      <c r="B29" s="48"/>
      <c r="C29" s="48"/>
      <c r="D29" s="48"/>
      <c r="E29" s="48"/>
      <c r="F29" s="48"/>
    </row>
    <row r="30" spans="1:12" ht="29.25" customHeight="1" x14ac:dyDescent="0.3">
      <c r="A30" s="48" t="s">
        <v>38</v>
      </c>
      <c r="B30" s="48"/>
      <c r="C30" s="48"/>
      <c r="D30" s="48"/>
      <c r="E30" s="48"/>
      <c r="F30" s="48"/>
    </row>
    <row r="31" spans="1:12" x14ac:dyDescent="0.3">
      <c r="A31" s="48" t="s">
        <v>39</v>
      </c>
      <c r="B31" s="48"/>
      <c r="C31" s="48"/>
      <c r="D31" s="48"/>
      <c r="E31" s="48"/>
      <c r="F31" s="48"/>
    </row>
    <row r="32" spans="1:12" x14ac:dyDescent="0.3">
      <c r="A32" s="48" t="s">
        <v>40</v>
      </c>
      <c r="B32" s="48"/>
      <c r="C32" s="48"/>
      <c r="D32" s="48"/>
      <c r="E32" s="48"/>
      <c r="F32" s="48"/>
    </row>
    <row r="33" spans="1:6" ht="30" customHeight="1" x14ac:dyDescent="0.3">
      <c r="A33" s="48" t="s">
        <v>41</v>
      </c>
      <c r="B33" s="48"/>
      <c r="C33" s="48"/>
      <c r="D33" s="48"/>
      <c r="E33" s="48"/>
      <c r="F33" s="48"/>
    </row>
    <row r="34" spans="1:6" x14ac:dyDescent="0.3">
      <c r="A34" s="52"/>
      <c r="B34" s="52"/>
      <c r="C34" s="52"/>
      <c r="D34" s="52"/>
      <c r="E34" s="52"/>
      <c r="F34" s="52"/>
    </row>
    <row r="35" spans="1:6" x14ac:dyDescent="0.3">
      <c r="A35" s="53" t="s">
        <v>42</v>
      </c>
      <c r="B35" s="53"/>
      <c r="C35" s="53"/>
      <c r="D35" s="53"/>
      <c r="E35" s="53"/>
      <c r="F35" s="53"/>
    </row>
    <row r="36" spans="1:6" x14ac:dyDescent="0.3">
      <c r="A36" s="53" t="s">
        <v>43</v>
      </c>
      <c r="B36" s="53"/>
      <c r="C36" s="53"/>
      <c r="D36" s="53"/>
      <c r="E36" s="53"/>
      <c r="F36" s="53"/>
    </row>
    <row r="37" spans="1:6" x14ac:dyDescent="0.3">
      <c r="A37" s="54"/>
      <c r="B37" s="54"/>
      <c r="C37" s="54"/>
      <c r="D37" s="54"/>
      <c r="E37" s="54"/>
      <c r="F37" s="54"/>
    </row>
    <row r="38" spans="1:6" x14ac:dyDescent="0.3">
      <c r="A38" s="55" t="s">
        <v>44</v>
      </c>
      <c r="B38" s="55"/>
      <c r="C38" s="55"/>
      <c r="D38" s="55"/>
      <c r="E38" s="55"/>
      <c r="F38" s="55"/>
    </row>
    <row r="39" spans="1:6" x14ac:dyDescent="0.3">
      <c r="A39" s="56"/>
      <c r="B39" s="56"/>
      <c r="C39" s="56"/>
      <c r="D39" s="56"/>
      <c r="E39" s="56"/>
      <c r="F39" s="56"/>
    </row>
    <row r="40" spans="1:6" x14ac:dyDescent="0.3">
      <c r="A40" s="55"/>
      <c r="B40" s="55"/>
      <c r="C40" s="55"/>
      <c r="D40" s="55"/>
      <c r="E40" s="55"/>
      <c r="F40" s="55"/>
    </row>
    <row r="41" spans="1:6" x14ac:dyDescent="0.3">
      <c r="A41" s="55"/>
      <c r="B41" s="55"/>
      <c r="C41" s="55"/>
      <c r="D41" s="55"/>
      <c r="E41" s="55"/>
      <c r="F41" s="55"/>
    </row>
    <row r="43" spans="1:6" x14ac:dyDescent="0.3">
      <c r="A43" s="57"/>
    </row>
    <row r="46" spans="1:6" x14ac:dyDescent="0.3">
      <c r="A46" s="57"/>
    </row>
  </sheetData>
  <mergeCells count="36">
    <mergeCell ref="A40:F40"/>
    <mergeCell ref="A41:F41"/>
    <mergeCell ref="A31:F31"/>
    <mergeCell ref="A32:F32"/>
    <mergeCell ref="A33:F33"/>
    <mergeCell ref="A35:F35"/>
    <mergeCell ref="A36:F36"/>
    <mergeCell ref="A38:F38"/>
    <mergeCell ref="A25:F25"/>
    <mergeCell ref="A26:F26"/>
    <mergeCell ref="A27:F27"/>
    <mergeCell ref="A28:F28"/>
    <mergeCell ref="A29:F29"/>
    <mergeCell ref="A30:F30"/>
    <mergeCell ref="A15:D15"/>
    <mergeCell ref="C16:D16"/>
    <mergeCell ref="B17:E17"/>
    <mergeCell ref="A18:F18"/>
    <mergeCell ref="A23:F23"/>
    <mergeCell ref="A24:F24"/>
    <mergeCell ref="C7:D7"/>
    <mergeCell ref="C8:D8"/>
    <mergeCell ref="E8:E15"/>
    <mergeCell ref="F8:F15"/>
    <mergeCell ref="A9:D9"/>
    <mergeCell ref="A10:D10"/>
    <mergeCell ref="A11:D11"/>
    <mergeCell ref="A12:D12"/>
    <mergeCell ref="A13:D13"/>
    <mergeCell ref="A14:D14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2026-02-25T13:39:45Z</dcterms:created>
  <dcterms:modified xsi:type="dcterms:W3CDTF">2026-02-25T13:41:05Z</dcterms:modified>
</cp:coreProperties>
</file>