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10584"/>
  </bookViews>
  <sheets>
    <sheet name="2020" sheetId="1" r:id="rId1"/>
  </sheets>
  <externalReferences>
    <externalReference r:id="rId2"/>
  </externalReferences>
  <calcPr calcId="144525" refMode="R1C1"/>
</workbook>
</file>

<file path=xl/calcChain.xml><?xml version="1.0" encoding="utf-8"?>
<calcChain xmlns="http://schemas.openxmlformats.org/spreadsheetml/2006/main">
  <c r="F31" i="1" l="1"/>
  <c r="E30" i="1"/>
  <c r="E29" i="1"/>
  <c r="E28" i="1"/>
  <c r="E27" i="1"/>
  <c r="E26" i="1"/>
  <c r="E25" i="1"/>
  <c r="E23" i="1"/>
  <c r="E22" i="1"/>
  <c r="E21" i="1"/>
  <c r="F10" i="1"/>
  <c r="F9" i="1"/>
  <c r="F8" i="1"/>
  <c r="F7" i="1"/>
  <c r="F6" i="1"/>
  <c r="F18" i="1" s="1"/>
</calcChain>
</file>

<file path=xl/sharedStrings.xml><?xml version="1.0" encoding="utf-8"?>
<sst xmlns="http://schemas.openxmlformats.org/spreadsheetml/2006/main" count="79" uniqueCount="54">
  <si>
    <t>АКТ  ГОДОВОЙ за 2020г</t>
  </si>
  <si>
    <t>приёмки оказанных услуг и  выполненных работ по содержанию и текущему ремонту общего имущества в многоквартирном доме № 9 по ул. Швейников, г. Сортавала</t>
  </si>
  <si>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</si>
  <si>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</si>
  <si>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</si>
  <si>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</si>
  <si>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</si>
  <si>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ОБЩЕГО ИМУЩЕСТВА (обслуживаемая площадь - 1553,2 кв.м.)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</si>
  <si>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</si>
  <si>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</si>
  <si>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</si>
  <si>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</si>
  <si>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 xml:space="preserve">Уборка лестничных клеток - 134,1 кв.м.                                         </t>
  </si>
  <si>
    <t xml:space="preserve">ежедневно    </t>
  </si>
  <si>
    <t xml:space="preserve">Содержание придомовой территории 1 класса - 466,3 кв.м., </t>
  </si>
  <si>
    <t>6 раз в неделю</t>
  </si>
  <si>
    <t>Дератизация подвального помещения</t>
  </si>
  <si>
    <t>ежемесячно</t>
  </si>
  <si>
    <t>Проведение влажной уборки по режиму дезинфекции МОП в порядке, предусмотренным п.11.17 распоряжения Главы РК от 12.03.2020г. № 127-Р</t>
  </si>
  <si>
    <t>в период с 19.05.2020г по 31.05.2020г</t>
  </si>
  <si>
    <t xml:space="preserve">                                  581,88 кв.м.          (л/клетки, стены подъездов)                                                                                                                                                                 1,3 л                                                                                                                                                                              2 шт                                 2 шт                                           </t>
  </si>
  <si>
    <t xml:space="preserve"> - Клинтдезин Экстра (дез. средство)                                             - Маска одноразовая                           - Перчатки</t>
  </si>
  <si>
    <t>Промывка и опрессовка системы отопления (10.06.2020г.)</t>
  </si>
  <si>
    <t xml:space="preserve">1 раз перед началом отопительного периода </t>
  </si>
  <si>
    <t>в период с 01.06.2020г по 18.06.2020г</t>
  </si>
  <si>
    <t xml:space="preserve">                                  581,88 кв.м.          (л/клетки, стены подъездов)                                                                                                                                                                 1,7 л                                                                                                                                                                              3 шт                                 3 шт                                           </t>
  </si>
  <si>
    <t>ноябрь 2020г</t>
  </si>
  <si>
    <t xml:space="preserve">                                  581,88 кв.м.          (л/клетки, стены подъездов)                                                                                                                                                                   3 л                                                                                                                                                                              5 шт                                 5 шт                                           </t>
  </si>
  <si>
    <t>Итого по содержанию:</t>
  </si>
  <si>
    <t>РЕМОНТ ОБЩЕГО ИМУЩЕСТВА</t>
  </si>
  <si>
    <t xml:space="preserve">Фактический объем выполненных работ </t>
  </si>
  <si>
    <t>Ремонтные работы системы отопления с установкой кранов шаровых диам. 15 мм в кв. № 20 и установкой спускных кранов диам. 15 мм в кв. № 26</t>
  </si>
  <si>
    <t>февраль 2020г</t>
  </si>
  <si>
    <t>шт</t>
  </si>
  <si>
    <t>Ремонт системы ПЗУ (замена БУД, перекодировка ключей доступа) подъезд № 1</t>
  </si>
  <si>
    <t>Изготовление новой деревянной есочницы с масляной окраской на придомовой территории</t>
  </si>
  <si>
    <t>июль 2020г</t>
  </si>
  <si>
    <t>кв.м.</t>
  </si>
  <si>
    <t>Доставка песка с последующей загрузкой в песочницу на детской площадке</t>
  </si>
  <si>
    <t>тн</t>
  </si>
  <si>
    <t>Изготовление и установка металлического откидного пандуса (подъезд № 2)</t>
  </si>
  <si>
    <t>Ремонт системы ПЗУ (подъезд № 1)</t>
  </si>
  <si>
    <t>август 2020г</t>
  </si>
  <si>
    <t>Поверка прибора учета тепловой энергии (снятие прибораучета, сдача их на поверку в специализированную организацию на поверку, монтаж прибора учета тепловой энергии, сдача прибора учета ООО "ПТЭ"</t>
  </si>
  <si>
    <t>сентябрь 2020г.</t>
  </si>
  <si>
    <t>Замена аварийного участка стояка стстемы отопления кв. №№ 5,8</t>
  </si>
  <si>
    <t>октябрь 2020г</t>
  </si>
  <si>
    <t>м.п.</t>
  </si>
  <si>
    <t>Демонтаж пакетных выключателей и установка автоматов на 40А до эл. счетчика в этажном щите кв №№ 1,2,3</t>
  </si>
  <si>
    <t>Ремонт системы ПЗУ (замена трансформатора БУ) подъезд № 1</t>
  </si>
  <si>
    <t>декабрь 2020г</t>
  </si>
  <si>
    <t>Итого по ремонту:</t>
  </si>
  <si>
    <t>Заказчик  - Председатель Совета дома № 9 по ул. Швейников</t>
  </si>
  <si>
    <t xml:space="preserve">                                                                                    Марценюк Татьяна Ивановна________________________________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</si>
</sst>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0" fillId="0" borderId="10" xfId="0" applyFont="1" applyBorder="1" applyAlignment="1">
      <alignment horizontal="center" wrapText="1"/>
    </xf>
    <xf numFmtId="2" fontId="0" fillId="0" borderId="8" xfId="0" applyNumberFormat="1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0" fillId="0" borderId="0" xfId="0" applyNumberFormat="1"/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64;&#1074;&#1077;&#1081;&#1085;&#1080;&#1082;&#1086;&#1074;,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январь 2017г."/>
      <sheetName val="февраль 2017г."/>
      <sheetName val="март 2017г."/>
      <sheetName val="апрель 2017г"/>
      <sheetName val="май 2017г"/>
      <sheetName val="июнь 2017г"/>
      <sheetName val="июль 2017г"/>
      <sheetName val="август 2017г"/>
      <sheetName val="сент 2017г"/>
      <sheetName val="окт 2017г"/>
      <sheetName val="нояб 2017г"/>
      <sheetName val="дек 2017г"/>
      <sheetName val="2017"/>
      <sheetName val="янв 2018г"/>
      <sheetName val="февр 2018г"/>
      <sheetName val="март 2018г"/>
      <sheetName val="апр 2018г"/>
      <sheetName val="май 2018г"/>
      <sheetName val="июнь 2018г"/>
      <sheetName val="июль 2018"/>
      <sheetName val="авг 2018"/>
      <sheetName val="сент 2018г"/>
      <sheetName val="окт 2018г"/>
      <sheetName val="нояб 2018"/>
      <sheetName val="дек 2018"/>
      <sheetName val="2018г"/>
      <sheetName val="янв 2019"/>
      <sheetName val="февр 2019"/>
      <sheetName val="март 2019"/>
      <sheetName val="апр 2019"/>
      <sheetName val="май 2019"/>
      <sheetName val="июнь 2019"/>
      <sheetName val="июль 2019"/>
      <sheetName val="авг 2019"/>
      <sheetName val="сент 2019"/>
      <sheetName val="окт 2019"/>
      <sheetName val="нояб 2019"/>
      <sheetName val="дек 2019"/>
      <sheetName val="2019"/>
      <sheetName val="янв 2020"/>
      <sheetName val="фев 2020"/>
      <sheetName val="март 2020"/>
      <sheetName val="апр 2020"/>
      <sheetName val="май 2020"/>
      <sheetName val="июнь 2020"/>
      <sheetName val="июль 2020"/>
      <sheetName val="авг 2020"/>
      <sheetName val="сент 2020"/>
      <sheetName val="окт 2020"/>
      <sheetName val="нояб 2020"/>
      <sheetName val="дек 2020"/>
      <sheetName val="2020"/>
      <sheetName val="янв 2021"/>
      <sheetName val="фев 2021"/>
      <sheetName val="март 2021"/>
      <sheetName val="апр 2021"/>
      <sheetName val="май 2021"/>
      <sheetName val="июнь 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52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53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54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55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56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57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58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59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60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61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62">
        <row r="9">
          <cell r="F9">
            <v>6104.076</v>
          </cell>
        </row>
        <row r="10">
          <cell r="F10">
            <v>3525.7640000000001</v>
          </cell>
        </row>
        <row r="11">
          <cell r="F11">
            <v>3774.2760000000003</v>
          </cell>
        </row>
        <row r="12">
          <cell r="F12">
            <v>6663.2280000000001</v>
          </cell>
        </row>
        <row r="13">
          <cell r="F13">
            <v>372.76799999999997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L1" sqref="L1:L1048576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3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</row>
    <row r="4" spans="1:9" ht="110.25" customHeight="1" x14ac:dyDescent="0.3">
      <c r="A4" s="3" t="s">
        <v>2</v>
      </c>
      <c r="B4" s="3" t="s">
        <v>3</v>
      </c>
      <c r="C4" s="4" t="s">
        <v>4</v>
      </c>
      <c r="D4" s="5"/>
      <c r="E4" s="3" t="s">
        <v>5</v>
      </c>
      <c r="F4" s="3" t="s">
        <v>6</v>
      </c>
    </row>
    <row r="5" spans="1:9" ht="15" customHeight="1" x14ac:dyDescent="0.3">
      <c r="A5" s="6" t="s">
        <v>7</v>
      </c>
      <c r="B5" s="7"/>
      <c r="C5" s="7"/>
      <c r="D5" s="7"/>
      <c r="E5" s="7"/>
      <c r="F5" s="8"/>
    </row>
    <row r="6" spans="1:9" ht="141.75" customHeight="1" x14ac:dyDescent="0.3">
      <c r="A6" s="9" t="s">
        <v>8</v>
      </c>
      <c r="B6" s="10" t="s">
        <v>9</v>
      </c>
      <c r="C6" s="11" t="s">
        <v>10</v>
      </c>
      <c r="D6" s="12"/>
      <c r="E6" s="13">
        <v>3.93</v>
      </c>
      <c r="F6" s="13">
        <f>'[1]янв 2020'!F9+'[1]фев 2020'!F9+'[1]март 2020'!F9+'[1]апр 2020'!F9+'[1]май 2020'!F9+'[1]июнь 2020'!F9+'[1]июль 2020'!F9+'[1]авг 2020'!F9+'[1]сент 2020'!F9+'[1]окт 2020'!F9+'[1]нояб 2020'!F9+'[1]дек 2020'!F9</f>
        <v>73248.911999999997</v>
      </c>
    </row>
    <row r="7" spans="1:9" ht="28.5" customHeight="1" x14ac:dyDescent="0.3">
      <c r="A7" s="14" t="s">
        <v>11</v>
      </c>
      <c r="B7" s="15" t="s">
        <v>9</v>
      </c>
      <c r="C7" s="16" t="s">
        <v>10</v>
      </c>
      <c r="D7" s="17"/>
      <c r="E7" s="13">
        <v>2.27</v>
      </c>
      <c r="F7" s="13">
        <f>'[1]янв 2020'!F10+'[1]фев 2020'!F10+'[1]март 2020'!F10+'[1]апр 2020'!F10+'[1]май 2020'!F10+'[1]июнь 2020'!F10+'[1]июль 2020'!F10+'[1]авг 2020'!F10+'[1]сент 2020'!F10+'[1]окт 2020'!F10+'[1]нояб 2020'!F10+'[1]дек 2020'!F10</f>
        <v>42309.168000000005</v>
      </c>
    </row>
    <row r="8" spans="1:9" ht="28.8" x14ac:dyDescent="0.3">
      <c r="A8" s="14" t="s">
        <v>12</v>
      </c>
      <c r="B8" s="15" t="s">
        <v>13</v>
      </c>
      <c r="C8" s="16" t="s">
        <v>10</v>
      </c>
      <c r="D8" s="17"/>
      <c r="E8" s="18">
        <v>2.4300000000000002</v>
      </c>
      <c r="F8" s="18">
        <f>'[1]янв 2020'!F11+'[1]фев 2020'!F11+'[1]март 2020'!F11+'[1]апр 2020'!F11+'[1]май 2020'!F11+'[1]июнь 2020'!F11+'[1]июль 2020'!F11+'[1]авг 2020'!F11+'[1]сент 2020'!F11+'[1]окт 2020'!F11+'[1]нояб 2020'!F11+'[1]дек 2020'!F11</f>
        <v>45291.311999999998</v>
      </c>
    </row>
    <row r="9" spans="1:9" ht="45" customHeight="1" x14ac:dyDescent="0.3">
      <c r="A9" s="19" t="s">
        <v>14</v>
      </c>
      <c r="B9" s="20" t="s">
        <v>15</v>
      </c>
      <c r="C9" s="11" t="s">
        <v>10</v>
      </c>
      <c r="D9" s="12"/>
      <c r="E9" s="21">
        <v>4.29</v>
      </c>
      <c r="F9" s="21">
        <f>'[1]янв 2020'!F12+'[1]фев 2020'!F12+'[1]март 2020'!F12+'[1]апр 2020'!F12+'[1]май 2020'!F12+'[1]июнь 2020'!F12+'[1]июль 2020'!F12+'[1]авг 2020'!F12+'[1]сент 2020'!F12+'[1]окт 2020'!F12+'[1]нояб 2020'!F12+'[1]дек 2020'!F12</f>
        <v>79958.736000000019</v>
      </c>
    </row>
    <row r="10" spans="1:9" ht="28.8" x14ac:dyDescent="0.3">
      <c r="A10" s="14" t="s">
        <v>16</v>
      </c>
      <c r="B10" s="22" t="s">
        <v>17</v>
      </c>
      <c r="C10" s="16" t="s">
        <v>10</v>
      </c>
      <c r="D10" s="17"/>
      <c r="E10" s="23">
        <v>0.24</v>
      </c>
      <c r="F10" s="23">
        <f>'[1]янв 2020'!F13+'[1]фев 2020'!F13+'[1]март 2020'!F13+'[1]апр 2020'!F13+'[1]май 2020'!F13+'[1]июнь 2020'!F13+'[1]июль 2020'!F13+'[1]авг 2020'!F13+'[1]сент 2020'!F13+'[1]окт 2020'!F13+'[1]нояб 2020'!F13+'[1]дек 2020'!F13</f>
        <v>4473.2159999999994</v>
      </c>
    </row>
    <row r="11" spans="1:9" ht="73.5" customHeight="1" x14ac:dyDescent="0.3">
      <c r="A11" s="14" t="s">
        <v>18</v>
      </c>
      <c r="B11" s="24" t="s">
        <v>19</v>
      </c>
      <c r="C11" s="25" t="s">
        <v>20</v>
      </c>
      <c r="D11" s="26"/>
      <c r="E11" s="27">
        <v>0</v>
      </c>
      <c r="F11" s="28">
        <v>0</v>
      </c>
    </row>
    <row r="12" spans="1:9" ht="63" customHeight="1" x14ac:dyDescent="0.3">
      <c r="A12" s="29" t="s">
        <v>21</v>
      </c>
      <c r="B12" s="30"/>
      <c r="C12" s="31"/>
      <c r="D12" s="32"/>
      <c r="E12" s="33"/>
      <c r="F12" s="34"/>
    </row>
    <row r="13" spans="1:9" ht="60.75" customHeight="1" x14ac:dyDescent="0.3">
      <c r="A13" s="29" t="s">
        <v>22</v>
      </c>
      <c r="B13" s="35" t="s">
        <v>23</v>
      </c>
      <c r="C13" s="16" t="s">
        <v>10</v>
      </c>
      <c r="D13" s="17"/>
      <c r="E13" s="23">
        <v>0.08</v>
      </c>
      <c r="F13" s="23">
        <v>1500</v>
      </c>
    </row>
    <row r="14" spans="1:9" ht="75.75" customHeight="1" x14ac:dyDescent="0.3">
      <c r="A14" s="14" t="s">
        <v>18</v>
      </c>
      <c r="B14" s="24" t="s">
        <v>24</v>
      </c>
      <c r="C14" s="25" t="s">
        <v>25</v>
      </c>
      <c r="D14" s="26"/>
      <c r="E14" s="27">
        <v>0</v>
      </c>
      <c r="F14" s="28">
        <v>0</v>
      </c>
    </row>
    <row r="15" spans="1:9" ht="60.75" customHeight="1" x14ac:dyDescent="0.3">
      <c r="A15" s="29" t="s">
        <v>21</v>
      </c>
      <c r="B15" s="30"/>
      <c r="C15" s="31"/>
      <c r="D15" s="32"/>
      <c r="E15" s="33"/>
      <c r="F15" s="34"/>
    </row>
    <row r="16" spans="1:9" ht="76.5" customHeight="1" x14ac:dyDescent="0.3">
      <c r="A16" s="14" t="s">
        <v>18</v>
      </c>
      <c r="B16" s="24" t="s">
        <v>26</v>
      </c>
      <c r="C16" s="25" t="s">
        <v>27</v>
      </c>
      <c r="D16" s="26"/>
      <c r="E16" s="27">
        <v>0</v>
      </c>
      <c r="F16" s="28">
        <v>0</v>
      </c>
    </row>
    <row r="17" spans="1:11" ht="63" customHeight="1" x14ac:dyDescent="0.3">
      <c r="A17" s="29" t="s">
        <v>21</v>
      </c>
      <c r="B17" s="30"/>
      <c r="C17" s="31"/>
      <c r="D17" s="32"/>
      <c r="E17" s="33"/>
      <c r="F17" s="34"/>
    </row>
    <row r="18" spans="1:11" x14ac:dyDescent="0.3">
      <c r="A18" s="36" t="s">
        <v>28</v>
      </c>
      <c r="B18" s="37"/>
      <c r="C18" s="38"/>
      <c r="D18" s="39"/>
      <c r="E18" s="40"/>
      <c r="F18" s="41">
        <f>F6+F7+F8+F9+F10+F11+F13+F14+F16</f>
        <v>246781.34400000001</v>
      </c>
      <c r="K18" s="42"/>
    </row>
    <row r="19" spans="1:11" x14ac:dyDescent="0.3">
      <c r="A19" s="43" t="s">
        <v>29</v>
      </c>
      <c r="B19" s="43"/>
      <c r="C19" s="43"/>
      <c r="D19" s="43"/>
      <c r="E19" s="43"/>
      <c r="F19" s="43"/>
    </row>
    <row r="20" spans="1:11" ht="110.4" x14ac:dyDescent="0.3">
      <c r="A20" s="3" t="s">
        <v>2</v>
      </c>
      <c r="B20" s="3" t="s">
        <v>3</v>
      </c>
      <c r="C20" s="44" t="s">
        <v>4</v>
      </c>
      <c r="D20" s="45" t="s">
        <v>30</v>
      </c>
      <c r="E20" s="3" t="s">
        <v>5</v>
      </c>
      <c r="F20" s="3" t="s">
        <v>6</v>
      </c>
    </row>
    <row r="21" spans="1:11" ht="92.25" customHeight="1" x14ac:dyDescent="0.3">
      <c r="A21" s="46" t="s">
        <v>31</v>
      </c>
      <c r="B21" s="44" t="s">
        <v>32</v>
      </c>
      <c r="C21" s="44" t="s">
        <v>33</v>
      </c>
      <c r="D21" s="44">
        <v>4</v>
      </c>
      <c r="E21" s="47">
        <f>F21/D21</f>
        <v>914.25</v>
      </c>
      <c r="F21" s="47">
        <v>3657</v>
      </c>
    </row>
    <row r="22" spans="1:11" ht="43.5" customHeight="1" x14ac:dyDescent="0.3">
      <c r="A22" s="46" t="s">
        <v>34</v>
      </c>
      <c r="B22" s="44" t="s">
        <v>32</v>
      </c>
      <c r="C22" s="44" t="s">
        <v>33</v>
      </c>
      <c r="D22" s="44">
        <v>1</v>
      </c>
      <c r="E22" s="47">
        <f>F22/D22</f>
        <v>4895</v>
      </c>
      <c r="F22" s="47">
        <v>4895</v>
      </c>
    </row>
    <row r="23" spans="1:11" ht="60" customHeight="1" x14ac:dyDescent="0.3">
      <c r="A23" s="46" t="s">
        <v>35</v>
      </c>
      <c r="B23" s="44" t="s">
        <v>36</v>
      </c>
      <c r="C23" s="44" t="s">
        <v>37</v>
      </c>
      <c r="D23" s="44">
        <v>5.34</v>
      </c>
      <c r="E23" s="47">
        <f>F23/D23</f>
        <v>1537.2659176029963</v>
      </c>
      <c r="F23" s="47">
        <v>8209</v>
      </c>
    </row>
    <row r="24" spans="1:11" ht="57" customHeight="1" x14ac:dyDescent="0.3">
      <c r="A24" s="46" t="s">
        <v>38</v>
      </c>
      <c r="B24" s="44" t="s">
        <v>36</v>
      </c>
      <c r="C24" s="44" t="s">
        <v>39</v>
      </c>
      <c r="D24" s="44">
        <v>7.5</v>
      </c>
      <c r="E24" s="47">
        <v>636.66999999999996</v>
      </c>
      <c r="F24" s="47">
        <v>4775</v>
      </c>
    </row>
    <row r="25" spans="1:11" ht="48" customHeight="1" x14ac:dyDescent="0.3">
      <c r="A25" s="46" t="s">
        <v>40</v>
      </c>
      <c r="B25" s="44" t="s">
        <v>36</v>
      </c>
      <c r="C25" s="44" t="s">
        <v>33</v>
      </c>
      <c r="D25" s="44">
        <v>1</v>
      </c>
      <c r="E25" s="47">
        <f t="shared" ref="E25:E30" si="0">F25/D25</f>
        <v>2750</v>
      </c>
      <c r="F25" s="47">
        <v>2750</v>
      </c>
    </row>
    <row r="26" spans="1:11" ht="28.5" customHeight="1" x14ac:dyDescent="0.3">
      <c r="A26" s="46" t="s">
        <v>41</v>
      </c>
      <c r="B26" s="44" t="s">
        <v>42</v>
      </c>
      <c r="C26" s="44" t="s">
        <v>33</v>
      </c>
      <c r="D26" s="44">
        <v>1</v>
      </c>
      <c r="E26" s="47">
        <f t="shared" si="0"/>
        <v>440</v>
      </c>
      <c r="F26" s="47">
        <v>440</v>
      </c>
    </row>
    <row r="27" spans="1:11" ht="137.25" customHeight="1" x14ac:dyDescent="0.3">
      <c r="A27" s="46" t="s">
        <v>43</v>
      </c>
      <c r="B27" s="44" t="s">
        <v>44</v>
      </c>
      <c r="C27" s="44" t="s">
        <v>33</v>
      </c>
      <c r="D27" s="44">
        <v>5</v>
      </c>
      <c r="E27" s="47">
        <f t="shared" si="0"/>
        <v>2564.4</v>
      </c>
      <c r="F27" s="47">
        <v>12822</v>
      </c>
    </row>
    <row r="28" spans="1:11" ht="46.5" customHeight="1" x14ac:dyDescent="0.3">
      <c r="A28" s="46" t="s">
        <v>45</v>
      </c>
      <c r="B28" s="44" t="s">
        <v>46</v>
      </c>
      <c r="C28" s="44" t="s">
        <v>47</v>
      </c>
      <c r="D28" s="44">
        <v>4</v>
      </c>
      <c r="E28" s="47">
        <f t="shared" si="0"/>
        <v>1031</v>
      </c>
      <c r="F28" s="47">
        <v>4124</v>
      </c>
    </row>
    <row r="29" spans="1:11" ht="77.25" customHeight="1" x14ac:dyDescent="0.3">
      <c r="A29" s="46" t="s">
        <v>48</v>
      </c>
      <c r="B29" s="44" t="s">
        <v>26</v>
      </c>
      <c r="C29" s="44" t="s">
        <v>33</v>
      </c>
      <c r="D29" s="44">
        <v>3</v>
      </c>
      <c r="E29" s="47">
        <f t="shared" si="0"/>
        <v>3041.3333333333335</v>
      </c>
      <c r="F29" s="47">
        <v>9124</v>
      </c>
    </row>
    <row r="30" spans="1:11" ht="45" customHeight="1" x14ac:dyDescent="0.3">
      <c r="A30" s="46" t="s">
        <v>49</v>
      </c>
      <c r="B30" s="44" t="s">
        <v>50</v>
      </c>
      <c r="C30" s="44" t="s">
        <v>33</v>
      </c>
      <c r="D30" s="44">
        <v>1</v>
      </c>
      <c r="E30" s="47">
        <f t="shared" si="0"/>
        <v>2090</v>
      </c>
      <c r="F30" s="47">
        <v>2090</v>
      </c>
    </row>
    <row r="31" spans="1:11" x14ac:dyDescent="0.3">
      <c r="A31" s="48" t="s">
        <v>51</v>
      </c>
      <c r="B31" s="49"/>
      <c r="C31" s="49"/>
      <c r="D31" s="49"/>
      <c r="E31" s="50"/>
      <c r="F31" s="50">
        <f>F21+F22+F23+F24+F25+F26+F27+F28+F29+F30</f>
        <v>52886</v>
      </c>
    </row>
    <row r="33" spans="1:6" x14ac:dyDescent="0.3">
      <c r="A33" s="51" t="s">
        <v>52</v>
      </c>
      <c r="B33" s="51"/>
      <c r="C33" s="51"/>
      <c r="D33" s="51"/>
      <c r="E33" s="51"/>
      <c r="F33" s="51"/>
    </row>
    <row r="34" spans="1:6" x14ac:dyDescent="0.3">
      <c r="A34" s="51" t="s">
        <v>53</v>
      </c>
      <c r="B34" s="51"/>
      <c r="C34" s="51"/>
      <c r="D34" s="51"/>
      <c r="E34" s="51"/>
      <c r="F34" s="51"/>
    </row>
  </sheetData>
  <mergeCells count="25">
    <mergeCell ref="A34:F34"/>
    <mergeCell ref="B16:B17"/>
    <mergeCell ref="C16:D17"/>
    <mergeCell ref="E16:E17"/>
    <mergeCell ref="F16:F17"/>
    <mergeCell ref="A19:F19"/>
    <mergeCell ref="A33:F33"/>
    <mergeCell ref="F11:F12"/>
    <mergeCell ref="C13:D13"/>
    <mergeCell ref="B14:B15"/>
    <mergeCell ref="C14:D15"/>
    <mergeCell ref="E14:E15"/>
    <mergeCell ref="F14:F15"/>
    <mergeCell ref="C8:D8"/>
    <mergeCell ref="C9:D9"/>
    <mergeCell ref="C10:D10"/>
    <mergeCell ref="B11:B12"/>
    <mergeCell ref="C11:D12"/>
    <mergeCell ref="E11:E12"/>
    <mergeCell ref="A1:I1"/>
    <mergeCell ref="A2:I2"/>
    <mergeCell ref="C4:D4"/>
    <mergeCell ref="A5:F5"/>
    <mergeCell ref="C6:D6"/>
    <mergeCell ref="C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2021-04-05T05:42:06Z</dcterms:created>
  <dcterms:modified xsi:type="dcterms:W3CDTF">2021-04-05T05:42:46Z</dcterms:modified>
</cp:coreProperties>
</file>