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4" windowWidth="22980" windowHeight="9288"/>
  </bookViews>
  <sheets>
    <sheet name="2025" sheetId="1" r:id="rId1"/>
  </sheets>
  <calcPr calcId="144525"/>
</workbook>
</file>

<file path=xl/calcChain.xml><?xml version="1.0" encoding="utf-8"?>
<calcChain xmlns="http://schemas.openxmlformats.org/spreadsheetml/2006/main">
  <c r="L68" i="1" l="1"/>
  <c r="F68" i="1"/>
  <c r="E67" i="1"/>
  <c r="E66" i="1"/>
  <c r="E65" i="1"/>
  <c r="E64" i="1"/>
  <c r="E63" i="1"/>
  <c r="E62" i="1"/>
  <c r="E61" i="1"/>
  <c r="O58" i="1"/>
  <c r="L58" i="1"/>
  <c r="F50" i="1"/>
  <c r="F13" i="1"/>
  <c r="F12" i="1"/>
  <c r="F7" i="1"/>
  <c r="F6" i="1"/>
  <c r="F58" i="1" s="1"/>
</calcChain>
</file>

<file path=xl/sharedStrings.xml><?xml version="1.0" encoding="utf-8"?>
<sst xmlns="http://schemas.openxmlformats.org/spreadsheetml/2006/main" count="128" uniqueCount="111">
  <si>
    <t xml:space="preserve">ГОДОВОЙ АКТ  </t>
  </si>
  <si>
    <t>приёмки оказанных услуг и  выполненных работ по содержанию и текущему ремонту общего имущества в многоквартирном доме № 9 по ул. Дружбы народов</t>
  </si>
  <si>
    <t>за период  с 01.01.2025г по 31.12.2025г.</t>
  </si>
  <si>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</si>
  <si>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</si>
  <si>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</si>
  <si>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</si>
  <si>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</si>
  <si>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- 3332,30 кв.м.)</t>
  </si>
  <si>
    <t xml:space="preserve">Уборка лестничных клеток - 276,2 кв.м.                                         </t>
  </si>
  <si>
    <t xml:space="preserve">ежедневно    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</si>
  <si>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</si>
  <si>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r>
      <t xml:space="preserve">с 01.01.2025г - 30.06.2025г - </t>
    </r>
    <r>
      <rPr>
        <b/>
        <sz val="11"/>
        <color theme="1"/>
        <rFont val="Calibri"/>
        <family val="2"/>
        <charset val="204"/>
        <scheme val="minor"/>
      </rPr>
      <t>3,48</t>
    </r>
    <r>
      <rPr>
        <sz val="11"/>
        <color theme="1"/>
        <rFont val="Calibri"/>
        <family val="2"/>
        <charset val="204"/>
        <scheme val="minor"/>
      </rPr>
      <t xml:space="preserve">                    с 01.07.2025г - 31.12.2025г </t>
    </r>
    <r>
      <rPr>
        <b/>
        <sz val="11"/>
        <color theme="1"/>
        <rFont val="Calibri"/>
        <family val="2"/>
        <charset val="204"/>
        <scheme val="minor"/>
      </rPr>
      <t>3,82</t>
    </r>
  </si>
  <si>
    <t>с 01.07.2025  - 18,08</t>
  </si>
  <si>
    <t>Содержание придомовой территории 1 класса - 649 кв.м., газоны 1650 кв.м.</t>
  </si>
  <si>
    <t>6 раз в неделю</t>
  </si>
  <si>
    <r>
      <t xml:space="preserve">с 01.01.2025г - 30.06.2025г - </t>
    </r>
    <r>
      <rPr>
        <b/>
        <sz val="11"/>
        <color theme="1"/>
        <rFont val="Calibri"/>
        <family val="2"/>
        <charset val="204"/>
        <scheme val="minor"/>
      </rPr>
      <t xml:space="preserve">5,40    </t>
    </r>
    <r>
      <rPr>
        <sz val="11"/>
        <color theme="1"/>
        <rFont val="Calibri"/>
        <family val="2"/>
        <charset val="204"/>
        <scheme val="minor"/>
      </rPr>
      <t xml:space="preserve">                 с 01.07.2025г - 31.12.2025г </t>
    </r>
    <r>
      <rPr>
        <b/>
        <sz val="11"/>
        <color theme="1"/>
        <rFont val="Calibri"/>
        <family val="2"/>
        <charset val="204"/>
        <scheme val="minor"/>
      </rPr>
      <t>5,94</t>
    </r>
  </si>
  <si>
    <t>в том числе:</t>
  </si>
  <si>
    <t>Выкашивание газонов придомомовой территории на 1-й раз - 05.06.2025г.</t>
  </si>
  <si>
    <t>Выкашивание газонов придомомовой территории на 2-й раз - 10.07.2025г.</t>
  </si>
  <si>
    <t>Выкашивание газонов придомомовой территории на 3-й раз - 28.08.2025г.</t>
  </si>
  <si>
    <t>Дератизация подвального помещения</t>
  </si>
  <si>
    <t>ежемесячно</t>
  </si>
  <si>
    <t>Содержание внутридомовых  инженерных сетей водоснабжения, теплоснабжения, канализации, электроснабжения, в т.ч. мелкий  до 2-х метров ремонт сетей - согласно минимального перечня</t>
  </si>
  <si>
    <t>ежедневно</t>
  </si>
  <si>
    <r>
      <t xml:space="preserve">с 01.01.2025г - 30.06.2025г - </t>
    </r>
    <r>
      <rPr>
        <b/>
        <sz val="11"/>
        <color theme="1"/>
        <rFont val="Calibri"/>
        <family val="2"/>
        <charset val="204"/>
        <scheme val="minor"/>
      </rPr>
      <t>4,50</t>
    </r>
    <r>
      <rPr>
        <sz val="11"/>
        <color theme="1"/>
        <rFont val="Calibri"/>
        <family val="2"/>
        <charset val="204"/>
        <scheme val="minor"/>
      </rPr>
      <t xml:space="preserve">                    с 01.07.2025г - 31.12.2025г </t>
    </r>
    <r>
      <rPr>
        <b/>
        <sz val="11"/>
        <color theme="1"/>
        <rFont val="Calibri"/>
        <family val="2"/>
        <charset val="204"/>
        <scheme val="minor"/>
      </rPr>
      <t>4,95</t>
    </r>
  </si>
  <si>
    <t>Профилактическая прочистка и промывка системы  канализации, разъяснение потребителям необходимости соблюдения правил пользования водопроводом и канализацией - 09.01.2025г,; 05.03.2025г.; 25.09.2025г.;  22.12.2025г.</t>
  </si>
  <si>
    <t>Снятие показаний ОДПУ ХВС - 10.01.2025г.; 10.02.2025г.; 10.03.2025г.; 11.04.2025г.; 12.05.2025г.; 11.06.2025г.; 11.07.2025г.; 11.08.2025г.; 11.09.2025г.; 10.10.2025г.; 11.11.2025г.; 11.12.2025г</t>
  </si>
  <si>
    <t>Снятие показаний ОДПУ ТЭ - 21.01.2025г.; 19.02.2025г.; 19.03.2025г.; 21.04.2025г.; 21.05.2025г.; 20.10.2025г.; 20.11.2025г. ; 22.12.2025г.</t>
  </si>
  <si>
    <t>Снятие показаний  ИПУ ЭЭ - 22.01.2025г.; 24.02.2025г.; 24.03.2025г.; 23.04.2025г.; 23.05.2025г.; 24.06.2025г.; 24.07.2025г.; 25.08.2025г.; 24.09.2025г.; 23.10.2025г.; 24.11.2025г.; 24.12.2025г.</t>
  </si>
  <si>
    <t>Снятие показаний ОДПУ ЭЭ - 22.01.2025г.; 24.02.2025г.; 24.03.2025г.; 23.04.2025г.; 23.05.2025г.; 24.06.2025г.; 24.07.2025г.; 25.08.2025г.; 24.09.2025г.; 23.10.2025г.; 24.11.2025г.; 24.12.2025г.</t>
  </si>
  <si>
    <t>Осмотр рулонной кровли - 27.01.2025г.; 27.02.2025г.; 27.03.2025г.; 25.04.2025г.; 26.05.2025г.; 25.06.2025г.; 25.07.2025г.; 25.08.2025г.; 25.09.2025г.; 27.10.2025г.; 25.11.2025г.; 25.12.2025г.</t>
  </si>
  <si>
    <t>Осмотр состояния плотности притворов входных дверей, самозакрывающихся устройств (доводчики, пружины), ограничителей хода дверей (остановы) - 27.01.2025г.; 27.02.2025г.; 27.03.2025г.; 25.04.2025г.; 26.05.2025г.; 25.06.2025г.; 25.07.2025г.; 25.08.2025г.; 25.09.2025г.; 27.10.2025г.; 25.11.2025г.; 25.12.2025г.</t>
  </si>
  <si>
    <t>Осмотр подвальных помещений, слуховых окон, приямков, наличие запирающих устройств - 27.01.2025г.; 27.02.2025г.; 27.03.2025г.; 25.04.2025г.; 26.05.2025г.; 25.06.2025г.; 25.07.2025г.; 25.08.2025г.; 25.09.2025г.; 27.10.2025г.; 25.11.2025г.; 25.12.2025г.</t>
  </si>
  <si>
    <t>Осмотр оконных и дверных заполнений помещений, относящихся к общему имуществу в многоквартирном доме - 27.01.2025г.; 27.02.2025г.; 27.03.2025г.; 25.04.2025г.; 26.05.2025г.; 25.06.2025г.; 25.07.2025г.; 25.08.2025г.; 25.09.2025г.; 27.10.2025г.; 25.11.2025г.; 25.12.2025г.</t>
  </si>
  <si>
    <t>Предоставление доступа в ИТП МКД сотрудникам ООО "Петербургтеплоэнерго" - 13.02.2025г.</t>
  </si>
  <si>
    <t>Ремонт метал. входной двери, подъезд № 1 - 18.02.2025г.</t>
  </si>
  <si>
    <t>Замена эл. лампочек в подвале - 06.03.2025г.</t>
  </si>
  <si>
    <t>Снятие показаний ОДПУ ХВС - 11.04.2025г.</t>
  </si>
  <si>
    <t>Прочистка общедомовой системы канализации диам. 160мм  в подвальном помещении - 21.04.2025г.</t>
  </si>
  <si>
    <t>Размещение  на информационных стендах в подъезде годового отчета за 2023г. по содержанию и ремонту общего имущества в МКД. Информация о состоянии лицевого счета за период с 01.01.2024г по 31.12.2024г -21.04.2025г</t>
  </si>
  <si>
    <t>Размещение информации на стендах в подъездах  проведении Всероссийского субботника - 24.04.2025г.</t>
  </si>
  <si>
    <t>Закрытие системы теплоснабжения в доме, в связи с окончением отопительного сезона 2024-2025г. - 20.05.2025г</t>
  </si>
  <si>
    <t>Открытие подвальных окон для проветривания на летний период - 28.05.2025г</t>
  </si>
  <si>
    <t>Замена эл. лампочек в ИТП  - 05.06.2025г.</t>
  </si>
  <si>
    <t>Проверка работы прибора учета эл. энергии в кв. № 21 - 16.06.2025г</t>
  </si>
  <si>
    <t>Размещение на информационной доске в подъездах Протокола № 1 от 10.06.2025г. Очередного общего годового собрания собственников помещений в МКД - 08.07.2025г</t>
  </si>
  <si>
    <t>Подтяжка медного соединения стояка ХВС в кв. № 57 - 17.07.2025г.</t>
  </si>
  <si>
    <t>Осмотр кровли на наличие протечек над кв. № 34 - 13.08.2025г.</t>
  </si>
  <si>
    <t>Ремонт кровельного покрытия из наплавляемого рулонного материала в один слой над кв. № 34 - 14.08.2025г.</t>
  </si>
  <si>
    <t>Осмотр внутриквартирной системы водоотведения вкв. № 45 - 08.09.2025г.</t>
  </si>
  <si>
    <t>Установка на место и закрытие дверцы ящика технической ниши на 5-м этаже в подъезде № 3 - 16.09.2025г.</t>
  </si>
  <si>
    <t>Замена аварийного участка стояка канализации диам. 100мм в кв. № 19 - 19.09.2025г.</t>
  </si>
  <si>
    <t>Открытие системы теплоснабжения в доме, начало отопительно сезона 2025-2026гг - 30.09.2025г.</t>
  </si>
  <si>
    <t>Закрытие подвальных окон, подготовка к ОЗП - 01.10.2025г.</t>
  </si>
  <si>
    <t>Выпуск воздуха из системы отопления по кв. № 44 - 07.10.2025г</t>
  </si>
  <si>
    <t>Переборка соединителя стояка системы отопления в подвальном помещении - 09.10.2025г.</t>
  </si>
  <si>
    <t>Выпуск воздуха из системы отопления по кв. № 2 - 14.10.2025г</t>
  </si>
  <si>
    <t>Осмотр УУТЭ, регулировка  теплоносителя - 06.11.2025г</t>
  </si>
  <si>
    <t>Устранение небаланса масс (промывка ПРЭМов) в УУТЭ - 21.11.2025г</t>
  </si>
  <si>
    <t>Осмотр УУТЭ, снятие текущих показаний прибора учета тепловой энергии в ТУ  - 27.11.2025г</t>
  </si>
  <si>
    <t>Замена эл. лампы в подвале -1 шт - 11.12.2025г</t>
  </si>
  <si>
    <t>Аварийно-диспетчерская служба</t>
  </si>
  <si>
    <r>
      <t xml:space="preserve">с 01.01.2025г - 30.06.2025г - </t>
    </r>
    <r>
      <rPr>
        <b/>
        <sz val="11"/>
        <color theme="1"/>
        <rFont val="Calibri"/>
        <family val="2"/>
        <charset val="204"/>
        <scheme val="minor"/>
      </rPr>
      <t xml:space="preserve">3,00   </t>
    </r>
    <r>
      <rPr>
        <sz val="11"/>
        <color theme="1"/>
        <rFont val="Calibri"/>
        <family val="2"/>
        <charset val="204"/>
        <scheme val="minor"/>
      </rPr>
      <t xml:space="preserve">                 с 01.07.2025г - 31.12.2025г </t>
    </r>
    <r>
      <rPr>
        <b/>
        <sz val="11"/>
        <color theme="1"/>
        <rFont val="Calibri"/>
        <family val="2"/>
        <charset val="204"/>
        <scheme val="minor"/>
      </rPr>
      <t>3,30</t>
    </r>
  </si>
  <si>
    <t>промывка 0,06</t>
  </si>
  <si>
    <t>В том числе:</t>
  </si>
  <si>
    <t>Осмотр системы центрального отопления в помещениях: чердачных и подвальных на наличие утечек по требованию ООО "Петербургтеплоэнерго" -  08.02.2025г.</t>
  </si>
  <si>
    <t>Перекрытие крана шарового на стояке ХВС в кв. № 3  течь фильтра тонкой очистки- 16.07.2025г</t>
  </si>
  <si>
    <t>Осмотр стояка ситемы канадизации диам. 100 мм в кв. № 19, аварийное состояние - 20.09.2025г.</t>
  </si>
  <si>
    <t>Разовое залитие кв. № 11 из кв. № 15 - 20.09.2025г</t>
  </si>
  <si>
    <t>Перекрытие, открытие системы отопления в доме, по требованию ООО "Петербургтеплоэнерго" для проведения ремонтных работ - 04.10.2025г.</t>
  </si>
  <si>
    <t>Промывка и опрессовка системы отопления (04.06.2025г)</t>
  </si>
  <si>
    <t>1 раз перед началом отопительного периода</t>
  </si>
  <si>
    <t>1 узел</t>
  </si>
  <si>
    <t>Итого по содержанию:</t>
  </si>
  <si>
    <t>РЕМОНТ ОБЩЕГО ИМУЩЕСТВА</t>
  </si>
  <si>
    <t xml:space="preserve">Фактический объем выполненных работ </t>
  </si>
  <si>
    <t>Замена аварийного участка стояка системы отопления (полотенцесушитель) кв №№ 51,55</t>
  </si>
  <si>
    <t>февраль 2025г.</t>
  </si>
  <si>
    <t>м.п.</t>
  </si>
  <si>
    <t>Замена доводчика на входную металлическую дверь подъезда № 4</t>
  </si>
  <si>
    <t>шт</t>
  </si>
  <si>
    <t>Замена крана шарового диам.32мм в ИТП подвального помещения</t>
  </si>
  <si>
    <t>июнь 2025г</t>
  </si>
  <si>
    <t>Замена аварийного участка стояка системы ХВС с подвального помещения до кв. № 3</t>
  </si>
  <si>
    <t>июль 2025г</t>
  </si>
  <si>
    <t>Ремонт металлической двери, подъезд № 4</t>
  </si>
  <si>
    <t>Замена манометров и термометров в УУТЭ</t>
  </si>
  <si>
    <t>август 2025г</t>
  </si>
  <si>
    <t>Замена крана шарового  на стояке ХВС в подвальном помещении № 1 (по кв. № 3)</t>
  </si>
  <si>
    <t>декабрь 2025г</t>
  </si>
  <si>
    <t>Итого по ремонту:</t>
  </si>
  <si>
    <t xml:space="preserve">2. Всего за период с "01"  января  2025 года по "31"  декабря  2025 года выполнено работ (оказано услуг):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</si>
  <si>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- по содержанию общего имущества на общую сумму 690185,98 рублей (шестьсот девяносто  тысяч  сто восемьдесят пять  рублей  98 копеек)   </t>
  </si>
  <si>
    <t xml:space="preserve">- по  текущему  ремонту  общего имущества 40290,00  (сорок тысяч двести девяносто рублей  00 копеек)         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</si>
  <si>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</si>
  <si>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</si>
  <si>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 xml:space="preserve">5. Состояние расчетов на 01.01.2026г. </t>
  </si>
  <si>
    <r>
      <t xml:space="preserve">Дебиторская задолженность </t>
    </r>
    <r>
      <rPr>
        <sz val="11"/>
        <color theme="1"/>
        <rFont val="Calibri"/>
        <family val="2"/>
        <charset val="204"/>
      </rPr>
      <t>*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</si>
  <si>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- по содержанию общего имущества на общую сумму 102455,41 рублей ( сто две тысячи  четыреста пятьдесят пять рублей  41 копейка)    </t>
  </si>
  <si>
    <t>- управление  21414,79  (двадцать одна тысяча  четыреста четырнадцать рублей 79 копеек)</t>
  </si>
  <si>
    <r>
      <t xml:space="preserve">Кредиторская задолженность </t>
    </r>
    <r>
      <rPr>
        <sz val="11"/>
        <color theme="1"/>
        <rFont val="Calibri"/>
        <family val="2"/>
        <charset val="204"/>
      </rPr>
      <t>*</t>
    </r>
  </si>
  <si>
    <t xml:space="preserve">- по  текущему ремонту  общего имущества 73480,88  ( семьдесят три тысячи четыреста восемьдесят рублей  88 копеек)   </t>
  </si>
  <si>
    <r>
      <t>ДЗ</t>
    </r>
    <r>
      <rPr>
        <sz val="11"/>
        <color theme="1"/>
        <rFont val="Calibri"/>
        <family val="2"/>
        <charset val="204"/>
      </rPr>
      <t xml:space="preserve">*  -   Задолженность  собственников в пользу  ООО УК "Эталон" </t>
    </r>
  </si>
  <si>
    <r>
      <t>КЗ</t>
    </r>
    <r>
      <rPr>
        <sz val="11"/>
        <color theme="1"/>
        <rFont val="Calibri"/>
        <family val="2"/>
        <charset val="204"/>
      </rPr>
      <t>*  -    Задолженность ООО УК "Эталон"  в пользу  собственников</t>
    </r>
  </si>
  <si>
    <t>Исполнитель  -  Директор ООО УК "Эталон"   Цыганова Эльвира Викторовна  _____________________________</t>
  </si>
  <si>
    <t>Заказчик  - Председатель Совета дома № 9 по ул. Дружбы народов</t>
  </si>
  <si>
    <t xml:space="preserve">                                                                                  Барабанова Мария Владимировна ________________________</t>
  </si>
  <si>
    <t xml:space="preserve">                      Гриденко Алексей Иванович</t>
  </si>
  <si>
    <t>_____________________________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</si>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</sst>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distributed" wrapText="1"/>
    </xf>
    <xf numFmtId="0" fontId="0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 wrapText="1"/>
    </xf>
    <xf numFmtId="2" fontId="0" fillId="0" borderId="6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2" fontId="0" fillId="0" borderId="8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wrapText="1"/>
    </xf>
    <xf numFmtId="0" fontId="0" fillId="0" borderId="2" xfId="0" applyFont="1" applyBorder="1" applyAlignment="1">
      <alignment horizont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wrapText="1"/>
    </xf>
    <xf numFmtId="0" fontId="0" fillId="0" borderId="6" xfId="0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2" fontId="0" fillId="0" borderId="8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2" fontId="1" fillId="0" borderId="8" xfId="0" applyNumberFormat="1" applyFont="1" applyBorder="1" applyAlignment="1">
      <alignment horizontal="center"/>
    </xf>
    <xf numFmtId="2" fontId="0" fillId="0" borderId="0" xfId="0" applyNumberFormat="1"/>
    <xf numFmtId="0" fontId="1" fillId="0" borderId="5" xfId="0" applyFont="1" applyBorder="1" applyAlignment="1">
      <alignment horizont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/>
    <xf numFmtId="0" fontId="1" fillId="0" borderId="2" xfId="0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center" wrapText="1"/>
    </xf>
    <xf numFmtId="0" fontId="0" fillId="0" borderId="9" xfId="0" applyFont="1" applyBorder="1" applyAlignment="1">
      <alignment horizontal="left" wrapText="1"/>
    </xf>
    <xf numFmtId="49" fontId="0" fillId="0" borderId="0" xfId="0" applyNumberFormat="1" applyFont="1" applyBorder="1" applyAlignment="1">
      <alignment horizontal="left" wrapText="1"/>
    </xf>
    <xf numFmtId="49" fontId="0" fillId="0" borderId="0" xfId="0" applyNumberFormat="1" applyFont="1" applyAlignment="1">
      <alignment horizontal="left" wrapText="1"/>
    </xf>
    <xf numFmtId="49" fontId="0" fillId="0" borderId="0" xfId="0" applyNumberFormat="1" applyFont="1" applyAlignment="1">
      <alignment horizontal="left"/>
    </xf>
    <xf numFmtId="49" fontId="1" fillId="0" borderId="0" xfId="0" applyNumberFormat="1" applyFont="1" applyBorder="1" applyAlignment="1">
      <alignment horizontal="left" wrapText="1"/>
    </xf>
    <xf numFmtId="49" fontId="0" fillId="0" borderId="0" xfId="0" applyNumberFormat="1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/>
    <xf numFmtId="0" fontId="1" fillId="0" borderId="0" xfId="0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tabSelected="1" workbookViewId="0">
      <selection activeCell="C6" sqref="C6:D6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1" width="12.109375" hidden="1" customWidth="1"/>
    <col min="12" max="13" width="9.5546875" hidden="1" customWidth="1"/>
    <col min="14" max="14" width="0" hidden="1" customWidth="1"/>
    <col min="15" max="15" width="10.33203125" hidden="1" customWidth="1"/>
  </cols>
  <sheetData>
    <row r="1" spans="1:14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4" ht="30.75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14" ht="15.75" customHeight="1" x14ac:dyDescent="0.3">
      <c r="A3" s="3" t="s">
        <v>2</v>
      </c>
      <c r="B3" s="3"/>
      <c r="C3" s="3"/>
      <c r="D3" s="3"/>
      <c r="E3" s="3"/>
      <c r="F3" s="3"/>
      <c r="G3" s="4"/>
      <c r="H3" s="4"/>
      <c r="I3" s="4"/>
    </row>
    <row r="4" spans="1:14" ht="110.4" x14ac:dyDescent="0.3">
      <c r="A4" s="5" t="s">
        <v>3</v>
      </c>
      <c r="B4" s="5" t="s">
        <v>4</v>
      </c>
      <c r="C4" s="6" t="s">
        <v>5</v>
      </c>
      <c r="D4" s="7"/>
      <c r="E4" s="5" t="s">
        <v>6</v>
      </c>
      <c r="F4" s="5" t="s">
        <v>7</v>
      </c>
    </row>
    <row r="5" spans="1:14" x14ac:dyDescent="0.3">
      <c r="A5" s="8" t="s">
        <v>8</v>
      </c>
      <c r="B5" s="9"/>
      <c r="C5" s="9"/>
      <c r="D5" s="9"/>
      <c r="E5" s="9"/>
      <c r="F5" s="10"/>
    </row>
    <row r="6" spans="1:14" ht="86.4" x14ac:dyDescent="0.3">
      <c r="A6" s="11" t="s">
        <v>9</v>
      </c>
      <c r="B6" s="12" t="s">
        <v>10</v>
      </c>
      <c r="C6" s="13" t="s">
        <v>11</v>
      </c>
      <c r="D6" s="14"/>
      <c r="E6" s="15" t="s">
        <v>12</v>
      </c>
      <c r="F6" s="15" t="e">
        <f>#REF!+#REF!+#REF!+#REF!+#REF!+#REF!+#REF!+#REF!+#REF!+#REF!+#REF!+#REF!</f>
        <v>#REF!</v>
      </c>
      <c r="L6">
        <v>3.82</v>
      </c>
      <c r="N6" t="s">
        <v>13</v>
      </c>
    </row>
    <row r="7" spans="1:14" ht="43.2" x14ac:dyDescent="0.3">
      <c r="A7" s="16" t="s">
        <v>14</v>
      </c>
      <c r="B7" s="17" t="s">
        <v>15</v>
      </c>
      <c r="C7" s="13" t="s">
        <v>11</v>
      </c>
      <c r="D7" s="14"/>
      <c r="E7" s="18" t="s">
        <v>16</v>
      </c>
      <c r="F7" s="18" t="e">
        <f>#REF!+#REF!+#REF!+#REF!+#REF!+#REF!+#REF!+#REF!+#REF!+#REF!+#REF!+#REF!</f>
        <v>#REF!</v>
      </c>
      <c r="L7">
        <v>5.94</v>
      </c>
    </row>
    <row r="8" spans="1:14" x14ac:dyDescent="0.3">
      <c r="A8" s="19" t="s">
        <v>17</v>
      </c>
      <c r="B8" s="20"/>
      <c r="C8" s="20"/>
      <c r="D8" s="21"/>
      <c r="E8" s="22"/>
      <c r="F8" s="22"/>
    </row>
    <row r="9" spans="1:14" ht="24" customHeight="1" x14ac:dyDescent="0.3">
      <c r="A9" s="23" t="s">
        <v>18</v>
      </c>
      <c r="B9" s="24"/>
      <c r="C9" s="24"/>
      <c r="D9" s="25"/>
      <c r="E9" s="22"/>
      <c r="F9" s="22"/>
    </row>
    <row r="10" spans="1:14" ht="26.25" customHeight="1" x14ac:dyDescent="0.3">
      <c r="A10" s="23" t="s">
        <v>19</v>
      </c>
      <c r="B10" s="24"/>
      <c r="C10" s="24"/>
      <c r="D10" s="25"/>
      <c r="E10" s="22"/>
      <c r="F10" s="22"/>
    </row>
    <row r="11" spans="1:14" ht="24" customHeight="1" x14ac:dyDescent="0.3">
      <c r="A11" s="23" t="s">
        <v>20</v>
      </c>
      <c r="B11" s="24"/>
      <c r="C11" s="24"/>
      <c r="D11" s="25"/>
      <c r="E11" s="26"/>
      <c r="F11" s="26"/>
    </row>
    <row r="12" spans="1:14" ht="28.8" x14ac:dyDescent="0.3">
      <c r="A12" s="27" t="s">
        <v>21</v>
      </c>
      <c r="B12" s="28" t="s">
        <v>22</v>
      </c>
      <c r="C12" s="13" t="s">
        <v>11</v>
      </c>
      <c r="D12" s="14"/>
      <c r="E12" s="29">
        <v>0.01</v>
      </c>
      <c r="F12" s="29" t="e">
        <f>#REF!+#REF!+#REF!+#REF!+#REF!+#REF!+#REF!+#REF!+#REF!+#REF!+#REF!+#REF!</f>
        <v>#REF!</v>
      </c>
      <c r="L12">
        <v>0.01</v>
      </c>
    </row>
    <row r="13" spans="1:14" ht="129.6" x14ac:dyDescent="0.3">
      <c r="A13" s="30" t="s">
        <v>23</v>
      </c>
      <c r="B13" s="31" t="s">
        <v>24</v>
      </c>
      <c r="C13" s="13" t="s">
        <v>11</v>
      </c>
      <c r="D13" s="14"/>
      <c r="E13" s="18" t="s">
        <v>25</v>
      </c>
      <c r="F13" s="32" t="e">
        <f>#REF!+#REF!+#REF!+#REF!+#REF!+#REF!+#REF!+#REF!+#REF!+#REF!+#REF!+#REF!</f>
        <v>#REF!</v>
      </c>
      <c r="L13">
        <v>8.25</v>
      </c>
    </row>
    <row r="14" spans="1:14" ht="51" customHeight="1" x14ac:dyDescent="0.3">
      <c r="A14" s="23" t="s">
        <v>26</v>
      </c>
      <c r="B14" s="24"/>
      <c r="C14" s="24"/>
      <c r="D14" s="25"/>
      <c r="E14" s="22"/>
      <c r="F14" s="33"/>
    </row>
    <row r="15" spans="1:14" ht="41.25" customHeight="1" x14ac:dyDescent="0.3">
      <c r="A15" s="23" t="s">
        <v>27</v>
      </c>
      <c r="B15" s="34"/>
      <c r="C15" s="34"/>
      <c r="D15" s="35"/>
      <c r="E15" s="22"/>
      <c r="F15" s="33"/>
    </row>
    <row r="16" spans="1:14" ht="27" customHeight="1" x14ac:dyDescent="0.3">
      <c r="A16" s="23" t="s">
        <v>28</v>
      </c>
      <c r="B16" s="24"/>
      <c r="C16" s="24"/>
      <c r="D16" s="25"/>
      <c r="E16" s="22"/>
      <c r="F16" s="33"/>
    </row>
    <row r="17" spans="1:6" ht="42" customHeight="1" x14ac:dyDescent="0.3">
      <c r="A17" s="23" t="s">
        <v>29</v>
      </c>
      <c r="B17" s="24"/>
      <c r="C17" s="24"/>
      <c r="D17" s="25"/>
      <c r="E17" s="22"/>
      <c r="F17" s="33"/>
    </row>
    <row r="18" spans="1:6" ht="39" customHeight="1" x14ac:dyDescent="0.3">
      <c r="A18" s="23" t="s">
        <v>30</v>
      </c>
      <c r="B18" s="24"/>
      <c r="C18" s="24"/>
      <c r="D18" s="25"/>
      <c r="E18" s="22"/>
      <c r="F18" s="33"/>
    </row>
    <row r="19" spans="1:6" ht="40.5" customHeight="1" x14ac:dyDescent="0.3">
      <c r="A19" s="23" t="s">
        <v>31</v>
      </c>
      <c r="B19" s="24"/>
      <c r="C19" s="24"/>
      <c r="D19" s="25"/>
      <c r="E19" s="22"/>
      <c r="F19" s="33"/>
    </row>
    <row r="20" spans="1:6" ht="63" customHeight="1" x14ac:dyDescent="0.3">
      <c r="A20" s="23" t="s">
        <v>32</v>
      </c>
      <c r="B20" s="24"/>
      <c r="C20" s="24"/>
      <c r="D20" s="25"/>
      <c r="E20" s="22"/>
      <c r="F20" s="33"/>
    </row>
    <row r="21" spans="1:6" ht="53.25" customHeight="1" x14ac:dyDescent="0.3">
      <c r="A21" s="24" t="s">
        <v>33</v>
      </c>
      <c r="B21" s="24"/>
      <c r="C21" s="24"/>
      <c r="D21" s="25"/>
      <c r="E21" s="22"/>
      <c r="F21" s="33"/>
    </row>
    <row r="22" spans="1:6" ht="51.75" customHeight="1" x14ac:dyDescent="0.3">
      <c r="A22" s="24" t="s">
        <v>34</v>
      </c>
      <c r="B22" s="24"/>
      <c r="C22" s="24"/>
      <c r="D22" s="25"/>
      <c r="E22" s="22"/>
      <c r="F22" s="33"/>
    </row>
    <row r="23" spans="1:6" ht="30" customHeight="1" x14ac:dyDescent="0.3">
      <c r="A23" s="23" t="s">
        <v>35</v>
      </c>
      <c r="B23" s="24"/>
      <c r="C23" s="24"/>
      <c r="D23" s="25"/>
      <c r="E23" s="22"/>
      <c r="F23" s="33"/>
    </row>
    <row r="24" spans="1:6" x14ac:dyDescent="0.3">
      <c r="A24" s="36" t="s">
        <v>36</v>
      </c>
      <c r="B24" s="37"/>
      <c r="C24" s="37"/>
      <c r="D24" s="38"/>
      <c r="E24" s="22"/>
      <c r="F24" s="33"/>
    </row>
    <row r="25" spans="1:6" x14ac:dyDescent="0.3">
      <c r="A25" s="23" t="s">
        <v>37</v>
      </c>
      <c r="B25" s="24"/>
      <c r="C25" s="24"/>
      <c r="D25" s="25"/>
      <c r="E25" s="22"/>
      <c r="F25" s="33"/>
    </row>
    <row r="26" spans="1:6" ht="15" customHeight="1" x14ac:dyDescent="0.3">
      <c r="A26" s="36" t="s">
        <v>38</v>
      </c>
      <c r="B26" s="39"/>
      <c r="C26" s="39"/>
      <c r="D26" s="40"/>
      <c r="E26" s="22"/>
      <c r="F26" s="33"/>
    </row>
    <row r="27" spans="1:6" ht="25.5" customHeight="1" x14ac:dyDescent="0.3">
      <c r="A27" s="23" t="s">
        <v>39</v>
      </c>
      <c r="B27" s="24"/>
      <c r="C27" s="24"/>
      <c r="D27" s="25"/>
      <c r="E27" s="22"/>
      <c r="F27" s="33"/>
    </row>
    <row r="28" spans="1:6" ht="52.5" customHeight="1" x14ac:dyDescent="0.3">
      <c r="A28" s="24" t="s">
        <v>40</v>
      </c>
      <c r="B28" s="24"/>
      <c r="C28" s="24"/>
      <c r="D28" s="25"/>
      <c r="E28" s="22"/>
      <c r="F28" s="33"/>
    </row>
    <row r="29" spans="1:6" ht="26.25" customHeight="1" x14ac:dyDescent="0.3">
      <c r="A29" s="23" t="s">
        <v>41</v>
      </c>
      <c r="B29" s="24"/>
      <c r="C29" s="24"/>
      <c r="D29" s="25"/>
      <c r="E29" s="22"/>
      <c r="F29" s="33"/>
    </row>
    <row r="30" spans="1:6" ht="27" customHeight="1" x14ac:dyDescent="0.3">
      <c r="A30" s="24" t="s">
        <v>42</v>
      </c>
      <c r="B30" s="24"/>
      <c r="C30" s="24"/>
      <c r="D30" s="25"/>
      <c r="E30" s="22"/>
      <c r="F30" s="33"/>
    </row>
    <row r="31" spans="1:6" ht="25.5" customHeight="1" x14ac:dyDescent="0.3">
      <c r="A31" s="24" t="s">
        <v>43</v>
      </c>
      <c r="B31" s="24"/>
      <c r="C31" s="24"/>
      <c r="D31" s="25"/>
      <c r="E31" s="22"/>
      <c r="F31" s="33"/>
    </row>
    <row r="32" spans="1:6" x14ac:dyDescent="0.3">
      <c r="A32" s="23" t="s">
        <v>44</v>
      </c>
      <c r="B32" s="24"/>
      <c r="C32" s="24"/>
      <c r="D32" s="25"/>
      <c r="E32" s="22"/>
      <c r="F32" s="33"/>
    </row>
    <row r="33" spans="1:6" x14ac:dyDescent="0.3">
      <c r="A33" s="24" t="s">
        <v>45</v>
      </c>
      <c r="B33" s="24"/>
      <c r="C33" s="24"/>
      <c r="D33" s="25"/>
      <c r="E33" s="22"/>
      <c r="F33" s="33"/>
    </row>
    <row r="34" spans="1:6" ht="38.25" customHeight="1" x14ac:dyDescent="0.3">
      <c r="A34" s="23" t="s">
        <v>46</v>
      </c>
      <c r="B34" s="24"/>
      <c r="C34" s="24"/>
      <c r="D34" s="25"/>
      <c r="E34" s="22"/>
      <c r="F34" s="33"/>
    </row>
    <row r="35" spans="1:6" x14ac:dyDescent="0.3">
      <c r="A35" s="24" t="s">
        <v>47</v>
      </c>
      <c r="B35" s="24"/>
      <c r="C35" s="24"/>
      <c r="D35" s="25"/>
      <c r="E35" s="22"/>
      <c r="F35" s="33"/>
    </row>
    <row r="36" spans="1:6" x14ac:dyDescent="0.3">
      <c r="A36" s="24" t="s">
        <v>48</v>
      </c>
      <c r="B36" s="24"/>
      <c r="C36" s="24"/>
      <c r="D36" s="25"/>
      <c r="E36" s="22"/>
      <c r="F36" s="33"/>
    </row>
    <row r="37" spans="1:6" ht="27" customHeight="1" x14ac:dyDescent="0.3">
      <c r="A37" s="24" t="s">
        <v>49</v>
      </c>
      <c r="B37" s="24"/>
      <c r="C37" s="24"/>
      <c r="D37" s="25"/>
      <c r="E37" s="22"/>
      <c r="F37" s="33"/>
    </row>
    <row r="38" spans="1:6" ht="28.5" customHeight="1" x14ac:dyDescent="0.3">
      <c r="A38" s="23" t="s">
        <v>50</v>
      </c>
      <c r="B38" s="24"/>
      <c r="C38" s="24"/>
      <c r="D38" s="25"/>
      <c r="E38" s="22"/>
      <c r="F38" s="33"/>
    </row>
    <row r="39" spans="1:6" ht="26.25" customHeight="1" x14ac:dyDescent="0.3">
      <c r="A39" s="24" t="s">
        <v>51</v>
      </c>
      <c r="B39" s="24"/>
      <c r="C39" s="24"/>
      <c r="D39" s="25"/>
      <c r="E39" s="22"/>
      <c r="F39" s="33"/>
    </row>
    <row r="40" spans="1:6" ht="28.5" customHeight="1" x14ac:dyDescent="0.3">
      <c r="A40" s="24" t="s">
        <v>52</v>
      </c>
      <c r="B40" s="24"/>
      <c r="C40" s="24"/>
      <c r="D40" s="25"/>
      <c r="E40" s="22"/>
      <c r="F40" s="33"/>
    </row>
    <row r="41" spans="1:6" ht="26.25" customHeight="1" x14ac:dyDescent="0.3">
      <c r="A41" s="24" t="s">
        <v>53</v>
      </c>
      <c r="B41" s="24"/>
      <c r="C41" s="24"/>
      <c r="D41" s="25"/>
      <c r="E41" s="22"/>
      <c r="F41" s="33"/>
    </row>
    <row r="42" spans="1:6" ht="18" customHeight="1" x14ac:dyDescent="0.3">
      <c r="A42" s="24" t="s">
        <v>54</v>
      </c>
      <c r="B42" s="24"/>
      <c r="C42" s="24"/>
      <c r="D42" s="25"/>
      <c r="E42" s="22"/>
      <c r="F42" s="33"/>
    </row>
    <row r="43" spans="1:6" x14ac:dyDescent="0.3">
      <c r="A43" s="24" t="s">
        <v>55</v>
      </c>
      <c r="B43" s="24"/>
      <c r="C43" s="24"/>
      <c r="D43" s="25"/>
      <c r="E43" s="22"/>
      <c r="F43" s="33"/>
    </row>
    <row r="44" spans="1:6" ht="25.5" customHeight="1" x14ac:dyDescent="0.3">
      <c r="A44" s="24" t="s">
        <v>56</v>
      </c>
      <c r="B44" s="24"/>
      <c r="C44" s="24"/>
      <c r="D44" s="25"/>
      <c r="E44" s="22"/>
      <c r="F44" s="33"/>
    </row>
    <row r="45" spans="1:6" x14ac:dyDescent="0.3">
      <c r="A45" s="24" t="s">
        <v>57</v>
      </c>
      <c r="B45" s="24"/>
      <c r="C45" s="24"/>
      <c r="D45" s="25"/>
      <c r="E45" s="22"/>
      <c r="F45" s="33"/>
    </row>
    <row r="46" spans="1:6" x14ac:dyDescent="0.3">
      <c r="A46" s="41" t="s">
        <v>58</v>
      </c>
      <c r="B46" s="41"/>
      <c r="C46" s="41"/>
      <c r="D46" s="41"/>
      <c r="E46" s="22"/>
      <c r="F46" s="33"/>
    </row>
    <row r="47" spans="1:6" x14ac:dyDescent="0.3">
      <c r="A47" s="23" t="s">
        <v>59</v>
      </c>
      <c r="B47" s="24"/>
      <c r="C47" s="24"/>
      <c r="D47" s="25"/>
      <c r="E47" s="22"/>
      <c r="F47" s="33"/>
    </row>
    <row r="48" spans="1:6" ht="27.75" customHeight="1" x14ac:dyDescent="0.3">
      <c r="A48" s="23" t="s">
        <v>60</v>
      </c>
      <c r="B48" s="24"/>
      <c r="C48" s="24"/>
      <c r="D48" s="25"/>
      <c r="E48" s="22"/>
      <c r="F48" s="33"/>
    </row>
    <row r="49" spans="1:15" ht="15.75" customHeight="1" x14ac:dyDescent="0.3">
      <c r="A49" s="36" t="s">
        <v>61</v>
      </c>
      <c r="B49" s="37"/>
      <c r="C49" s="37"/>
      <c r="D49" s="38"/>
      <c r="E49" s="26"/>
      <c r="F49" s="33"/>
    </row>
    <row r="50" spans="1:15" ht="28.8" x14ac:dyDescent="0.3">
      <c r="A50" s="30" t="s">
        <v>62</v>
      </c>
      <c r="B50" s="31" t="s">
        <v>24</v>
      </c>
      <c r="C50" s="13" t="s">
        <v>11</v>
      </c>
      <c r="D50" s="14"/>
      <c r="E50" s="18" t="s">
        <v>63</v>
      </c>
      <c r="F50" s="32" t="e">
        <f>#REF!+#REF!+#REF!+#REF!+#REF!+#REF!+#REF!+#REF!+#REF!+#REF!+#REF!+#REF!</f>
        <v>#REF!</v>
      </c>
      <c r="L50" t="s">
        <v>64</v>
      </c>
      <c r="N50">
        <v>2400</v>
      </c>
    </row>
    <row r="51" spans="1:15" x14ac:dyDescent="0.3">
      <c r="A51" s="42" t="s">
        <v>65</v>
      </c>
      <c r="B51" s="43"/>
      <c r="C51" s="43"/>
      <c r="D51" s="44"/>
      <c r="E51" s="22"/>
      <c r="F51" s="33"/>
    </row>
    <row r="52" spans="1:15" ht="40.5" customHeight="1" x14ac:dyDescent="0.3">
      <c r="A52" s="41" t="s">
        <v>66</v>
      </c>
      <c r="B52" s="41"/>
      <c r="C52" s="41"/>
      <c r="D52" s="41"/>
      <c r="E52" s="22"/>
      <c r="F52" s="33"/>
    </row>
    <row r="53" spans="1:15" ht="26.25" customHeight="1" x14ac:dyDescent="0.3">
      <c r="A53" s="23" t="s">
        <v>67</v>
      </c>
      <c r="B53" s="24"/>
      <c r="C53" s="24"/>
      <c r="D53" s="25"/>
      <c r="E53" s="22"/>
      <c r="F53" s="33"/>
    </row>
    <row r="54" spans="1:15" ht="28.5" customHeight="1" x14ac:dyDescent="0.3">
      <c r="A54" s="23" t="s">
        <v>68</v>
      </c>
      <c r="B54" s="24"/>
      <c r="C54" s="24"/>
      <c r="D54" s="25"/>
      <c r="E54" s="22"/>
      <c r="F54" s="33"/>
    </row>
    <row r="55" spans="1:15" x14ac:dyDescent="0.3">
      <c r="A55" s="23" t="s">
        <v>69</v>
      </c>
      <c r="B55" s="24"/>
      <c r="C55" s="24"/>
      <c r="D55" s="25"/>
      <c r="E55" s="22"/>
      <c r="F55" s="33"/>
    </row>
    <row r="56" spans="1:15" ht="39" customHeight="1" x14ac:dyDescent="0.3">
      <c r="A56" s="23" t="s">
        <v>70</v>
      </c>
      <c r="B56" s="24"/>
      <c r="C56" s="24"/>
      <c r="D56" s="25"/>
      <c r="E56" s="26"/>
      <c r="F56" s="45"/>
    </row>
    <row r="57" spans="1:15" ht="55.2" x14ac:dyDescent="0.3">
      <c r="A57" s="11" t="s">
        <v>71</v>
      </c>
      <c r="B57" s="46" t="s">
        <v>72</v>
      </c>
      <c r="C57" s="13" t="s">
        <v>73</v>
      </c>
      <c r="D57" s="14"/>
      <c r="E57" s="29">
        <v>0.05</v>
      </c>
      <c r="F57" s="29">
        <v>2000</v>
      </c>
    </row>
    <row r="58" spans="1:15" x14ac:dyDescent="0.3">
      <c r="A58" s="47" t="s">
        <v>74</v>
      </c>
      <c r="B58" s="47"/>
      <c r="C58" s="47"/>
      <c r="D58" s="47"/>
      <c r="E58" s="47"/>
      <c r="F58" s="48" t="e">
        <f>F6+F7+F12+F13+F50+F57-0.2</f>
        <v>#REF!</v>
      </c>
      <c r="L58" s="49" t="e">
        <f>#REF!+#REF!+#REF!+#REF!+#REF!+#REF!+#REF!+#REF!+#REF!+#REF!+#REF!+#REF!</f>
        <v>#REF!</v>
      </c>
      <c r="O58" s="49" t="e">
        <f>#REF!+#REF!+#REF!+#REF!+#REF!+#REF!+#REF!+#REF!+#REF!+#REF!+#REF!+#REF!</f>
        <v>#REF!</v>
      </c>
    </row>
    <row r="59" spans="1:15" x14ac:dyDescent="0.3">
      <c r="A59" s="50" t="s">
        <v>75</v>
      </c>
      <c r="B59" s="50"/>
      <c r="C59" s="50"/>
      <c r="D59" s="50"/>
      <c r="E59" s="50"/>
      <c r="F59" s="50"/>
    </row>
    <row r="60" spans="1:15" ht="110.4" x14ac:dyDescent="0.3">
      <c r="A60" s="5" t="s">
        <v>3</v>
      </c>
      <c r="B60" s="5" t="s">
        <v>4</v>
      </c>
      <c r="C60" s="51" t="s">
        <v>5</v>
      </c>
      <c r="D60" s="52" t="s">
        <v>76</v>
      </c>
      <c r="E60" s="5" t="s">
        <v>6</v>
      </c>
      <c r="F60" s="5" t="s">
        <v>7</v>
      </c>
    </row>
    <row r="61" spans="1:15" ht="57.6" x14ac:dyDescent="0.3">
      <c r="A61" s="53" t="s">
        <v>77</v>
      </c>
      <c r="B61" s="54" t="s">
        <v>78</v>
      </c>
      <c r="C61" s="51" t="s">
        <v>79</v>
      </c>
      <c r="D61" s="54">
        <v>3.2</v>
      </c>
      <c r="E61" s="55">
        <f t="shared" ref="E61:E67" si="0">F61/D61</f>
        <v>3070</v>
      </c>
      <c r="F61" s="55">
        <v>9824</v>
      </c>
    </row>
    <row r="62" spans="1:15" ht="43.2" x14ac:dyDescent="0.3">
      <c r="A62" s="53" t="s">
        <v>80</v>
      </c>
      <c r="B62" s="54" t="s">
        <v>78</v>
      </c>
      <c r="C62" s="51" t="s">
        <v>81</v>
      </c>
      <c r="D62" s="54">
        <v>1</v>
      </c>
      <c r="E62" s="56">
        <f t="shared" si="0"/>
        <v>3838</v>
      </c>
      <c r="F62" s="57">
        <v>3838</v>
      </c>
    </row>
    <row r="63" spans="1:15" ht="43.2" x14ac:dyDescent="0.3">
      <c r="A63" s="53" t="s">
        <v>82</v>
      </c>
      <c r="B63" s="54" t="s">
        <v>83</v>
      </c>
      <c r="C63" s="51" t="s">
        <v>81</v>
      </c>
      <c r="D63" s="54">
        <v>1</v>
      </c>
      <c r="E63" s="55">
        <f t="shared" si="0"/>
        <v>3142</v>
      </c>
      <c r="F63" s="55">
        <v>3142</v>
      </c>
    </row>
    <row r="64" spans="1:15" ht="57.6" x14ac:dyDescent="0.3">
      <c r="A64" s="53" t="s">
        <v>84</v>
      </c>
      <c r="B64" s="54" t="s">
        <v>85</v>
      </c>
      <c r="C64" s="51" t="s">
        <v>79</v>
      </c>
      <c r="D64" s="54">
        <v>5</v>
      </c>
      <c r="E64" s="55">
        <f t="shared" si="0"/>
        <v>2411.8000000000002</v>
      </c>
      <c r="F64" s="55">
        <v>12059</v>
      </c>
    </row>
    <row r="65" spans="1:12" ht="28.8" x14ac:dyDescent="0.3">
      <c r="A65" s="53" t="s">
        <v>86</v>
      </c>
      <c r="B65" s="54" t="s">
        <v>85</v>
      </c>
      <c r="C65" s="51" t="s">
        <v>81</v>
      </c>
      <c r="D65" s="54">
        <v>1</v>
      </c>
      <c r="E65" s="56">
        <f t="shared" si="0"/>
        <v>2750</v>
      </c>
      <c r="F65" s="57">
        <v>2750</v>
      </c>
    </row>
    <row r="66" spans="1:12" ht="28.8" x14ac:dyDescent="0.3">
      <c r="A66" s="53" t="s">
        <v>87</v>
      </c>
      <c r="B66" s="54" t="s">
        <v>88</v>
      </c>
      <c r="C66" s="51" t="s">
        <v>81</v>
      </c>
      <c r="D66" s="54">
        <v>7</v>
      </c>
      <c r="E66" s="55">
        <f t="shared" si="0"/>
        <v>1096.7142857142858</v>
      </c>
      <c r="F66" s="55">
        <v>7677</v>
      </c>
    </row>
    <row r="67" spans="1:12" ht="42" customHeight="1" x14ac:dyDescent="0.3">
      <c r="A67" s="53" t="s">
        <v>89</v>
      </c>
      <c r="B67" s="54" t="s">
        <v>90</v>
      </c>
      <c r="C67" s="51" t="s">
        <v>81</v>
      </c>
      <c r="D67" s="54">
        <v>1</v>
      </c>
      <c r="E67" s="55">
        <f t="shared" si="0"/>
        <v>1000</v>
      </c>
      <c r="F67" s="55">
        <v>1000</v>
      </c>
    </row>
    <row r="68" spans="1:12" x14ac:dyDescent="0.3">
      <c r="A68" s="58" t="s">
        <v>91</v>
      </c>
      <c r="B68" s="59"/>
      <c r="C68" s="60"/>
      <c r="D68" s="60"/>
      <c r="E68" s="55"/>
      <c r="F68" s="61">
        <f>F61+F62+F63+F64+F65+F66+F67</f>
        <v>40290</v>
      </c>
      <c r="L68" s="49" t="e">
        <f>#REF!+#REF!+#REF!+#REF!+#REF!</f>
        <v>#REF!</v>
      </c>
    </row>
    <row r="69" spans="1:12" ht="31.5" customHeight="1" x14ac:dyDescent="0.3">
      <c r="A69" s="62" t="s">
        <v>92</v>
      </c>
      <c r="B69" s="62"/>
      <c r="C69" s="62"/>
      <c r="D69" s="62"/>
      <c r="E69" s="62"/>
      <c r="F69" s="62"/>
      <c r="L69" s="49"/>
    </row>
    <row r="70" spans="1:12" ht="30.75" customHeight="1" x14ac:dyDescent="0.3">
      <c r="A70" s="63" t="s">
        <v>93</v>
      </c>
      <c r="B70" s="63"/>
      <c r="C70" s="63"/>
      <c r="D70" s="63"/>
      <c r="E70" s="63"/>
      <c r="F70" s="63"/>
      <c r="L70" s="49"/>
    </row>
    <row r="71" spans="1:12" ht="28.5" customHeight="1" x14ac:dyDescent="0.3">
      <c r="A71" s="63" t="s">
        <v>94</v>
      </c>
      <c r="B71" s="63"/>
      <c r="C71" s="63"/>
      <c r="D71" s="63"/>
      <c r="E71" s="63"/>
      <c r="F71" s="63"/>
      <c r="L71" s="49"/>
    </row>
    <row r="72" spans="1:12" ht="30" customHeight="1" x14ac:dyDescent="0.3">
      <c r="A72" s="64" t="s">
        <v>95</v>
      </c>
      <c r="B72" s="64"/>
      <c r="C72" s="64"/>
      <c r="D72" s="64"/>
      <c r="E72" s="64"/>
      <c r="F72" s="64"/>
      <c r="L72" s="49"/>
    </row>
    <row r="73" spans="1:12" x14ac:dyDescent="0.3">
      <c r="A73" s="65" t="s">
        <v>96</v>
      </c>
      <c r="B73" s="65"/>
      <c r="C73" s="65"/>
      <c r="D73" s="65"/>
      <c r="E73" s="65"/>
      <c r="F73" s="65"/>
      <c r="L73" s="49"/>
    </row>
    <row r="74" spans="1:12" x14ac:dyDescent="0.3">
      <c r="A74" s="66" t="s">
        <v>97</v>
      </c>
      <c r="B74" s="66"/>
      <c r="C74" s="66"/>
      <c r="D74" s="66"/>
      <c r="E74" s="66"/>
      <c r="F74" s="66"/>
      <c r="L74" s="49"/>
    </row>
    <row r="75" spans="1:12" x14ac:dyDescent="0.3">
      <c r="A75" s="63" t="s">
        <v>98</v>
      </c>
      <c r="B75" s="63"/>
      <c r="C75" s="63"/>
      <c r="D75" s="63"/>
      <c r="E75" s="63"/>
      <c r="F75" s="63"/>
      <c r="L75" s="49"/>
    </row>
    <row r="76" spans="1:12" ht="30" customHeight="1" x14ac:dyDescent="0.3">
      <c r="A76" s="63" t="s">
        <v>99</v>
      </c>
      <c r="B76" s="63"/>
      <c r="C76" s="63"/>
      <c r="D76" s="63"/>
      <c r="E76" s="63"/>
      <c r="F76" s="63"/>
      <c r="L76" s="49"/>
    </row>
    <row r="77" spans="1:12" x14ac:dyDescent="0.3">
      <c r="A77" s="63" t="s">
        <v>100</v>
      </c>
      <c r="B77" s="63"/>
      <c r="C77" s="63"/>
      <c r="D77" s="63"/>
      <c r="E77" s="63"/>
      <c r="F77" s="63"/>
      <c r="L77" s="49"/>
    </row>
    <row r="78" spans="1:12" ht="18" customHeight="1" x14ac:dyDescent="0.3">
      <c r="A78" s="63" t="s">
        <v>101</v>
      </c>
      <c r="B78" s="63"/>
      <c r="C78" s="63"/>
      <c r="D78" s="63"/>
      <c r="E78" s="63"/>
      <c r="F78" s="63"/>
      <c r="L78" s="49"/>
    </row>
    <row r="79" spans="1:12" ht="27" customHeight="1" x14ac:dyDescent="0.3">
      <c r="A79" s="63" t="s">
        <v>102</v>
      </c>
      <c r="B79" s="63"/>
      <c r="C79" s="63"/>
      <c r="D79" s="63"/>
      <c r="E79" s="63"/>
      <c r="F79" s="63"/>
      <c r="L79" s="49"/>
    </row>
    <row r="80" spans="1:12" ht="16.5" customHeight="1" x14ac:dyDescent="0.3">
      <c r="A80" s="67"/>
      <c r="B80" s="67"/>
      <c r="C80" s="67"/>
      <c r="D80" s="67"/>
      <c r="E80" s="67"/>
      <c r="F80" s="67"/>
      <c r="L80" s="49"/>
    </row>
    <row r="81" spans="1:13" x14ac:dyDescent="0.3">
      <c r="A81" s="68" t="s">
        <v>103</v>
      </c>
      <c r="B81" s="68"/>
      <c r="C81" s="68"/>
      <c r="D81" s="68"/>
      <c r="E81" s="68"/>
      <c r="F81" s="68"/>
      <c r="L81" s="49"/>
    </row>
    <row r="82" spans="1:13" x14ac:dyDescent="0.3">
      <c r="A82" s="68" t="s">
        <v>104</v>
      </c>
      <c r="B82" s="68"/>
      <c r="C82" s="68"/>
      <c r="D82" s="68"/>
      <c r="E82" s="68"/>
      <c r="F82" s="68"/>
      <c r="L82" s="49"/>
    </row>
    <row r="83" spans="1:13" x14ac:dyDescent="0.3">
      <c r="A83" s="69"/>
      <c r="B83" s="70"/>
      <c r="C83" s="71"/>
      <c r="D83" s="71"/>
      <c r="E83" s="72"/>
      <c r="F83" s="73"/>
      <c r="L83" s="49"/>
    </row>
    <row r="84" spans="1:13" x14ac:dyDescent="0.3">
      <c r="A84" s="74" t="s">
        <v>105</v>
      </c>
      <c r="B84" s="74"/>
      <c r="C84" s="74"/>
      <c r="D84" s="74"/>
      <c r="E84" s="74"/>
      <c r="F84" s="74"/>
      <c r="L84" s="49"/>
    </row>
    <row r="85" spans="1:13" x14ac:dyDescent="0.3">
      <c r="A85" s="69"/>
      <c r="B85" s="70"/>
      <c r="C85" s="71"/>
      <c r="D85" s="71"/>
      <c r="E85" s="72"/>
      <c r="F85" s="73"/>
      <c r="L85" s="49"/>
    </row>
    <row r="86" spans="1:13" x14ac:dyDescent="0.3">
      <c r="A86" s="75" t="s">
        <v>106</v>
      </c>
      <c r="B86" s="75"/>
      <c r="C86" s="75"/>
      <c r="D86" s="75"/>
      <c r="E86" s="76"/>
      <c r="F86" s="76"/>
    </row>
    <row r="87" spans="1:13" x14ac:dyDescent="0.3">
      <c r="A87" s="75" t="s">
        <v>107</v>
      </c>
      <c r="B87" s="75" t="s">
        <v>108</v>
      </c>
      <c r="C87" s="75"/>
      <c r="D87" s="75"/>
      <c r="E87" s="75" t="s">
        <v>109</v>
      </c>
      <c r="F87" s="75"/>
    </row>
    <row r="88" spans="1:13" x14ac:dyDescent="0.3">
      <c r="E88" s="75"/>
      <c r="F88" s="75"/>
      <c r="M88" t="s">
        <v>110</v>
      </c>
    </row>
  </sheetData>
  <mergeCells count="78">
    <mergeCell ref="A79:F79"/>
    <mergeCell ref="A81:F81"/>
    <mergeCell ref="A82:F82"/>
    <mergeCell ref="A84:F84"/>
    <mergeCell ref="A73:F73"/>
    <mergeCell ref="A74:F74"/>
    <mergeCell ref="A75:F75"/>
    <mergeCell ref="A76:F76"/>
    <mergeCell ref="A77:F77"/>
    <mergeCell ref="A78:F78"/>
    <mergeCell ref="C57:D57"/>
    <mergeCell ref="A59:F59"/>
    <mergeCell ref="A69:F69"/>
    <mergeCell ref="A70:F70"/>
    <mergeCell ref="A71:F71"/>
    <mergeCell ref="A72:F72"/>
    <mergeCell ref="C50:D50"/>
    <mergeCell ref="E50:E56"/>
    <mergeCell ref="F50:F56"/>
    <mergeCell ref="A51:D51"/>
    <mergeCell ref="A52:D52"/>
    <mergeCell ref="A53:D53"/>
    <mergeCell ref="A54:D54"/>
    <mergeCell ref="A55:D55"/>
    <mergeCell ref="A56:D56"/>
    <mergeCell ref="A44:D44"/>
    <mergeCell ref="A45:D45"/>
    <mergeCell ref="A46:D46"/>
    <mergeCell ref="A47:D47"/>
    <mergeCell ref="A48:D48"/>
    <mergeCell ref="A49:D49"/>
    <mergeCell ref="A38:D38"/>
    <mergeCell ref="A39:D39"/>
    <mergeCell ref="A40:D40"/>
    <mergeCell ref="A41:D41"/>
    <mergeCell ref="A42:D42"/>
    <mergeCell ref="A43:D43"/>
    <mergeCell ref="A32:D32"/>
    <mergeCell ref="A33:D33"/>
    <mergeCell ref="A34:D34"/>
    <mergeCell ref="A35:D35"/>
    <mergeCell ref="A36:D36"/>
    <mergeCell ref="A37:D37"/>
    <mergeCell ref="A26:D26"/>
    <mergeCell ref="A27:D27"/>
    <mergeCell ref="A28:D28"/>
    <mergeCell ref="A29:D29"/>
    <mergeCell ref="A30:D30"/>
    <mergeCell ref="A31:D31"/>
    <mergeCell ref="A20:D20"/>
    <mergeCell ref="A21:D21"/>
    <mergeCell ref="A22:D22"/>
    <mergeCell ref="A23:D23"/>
    <mergeCell ref="A24:D24"/>
    <mergeCell ref="A25:D25"/>
    <mergeCell ref="C12:D12"/>
    <mergeCell ref="C13:D13"/>
    <mergeCell ref="E13:E49"/>
    <mergeCell ref="F13:F49"/>
    <mergeCell ref="A14:D14"/>
    <mergeCell ref="A15:D15"/>
    <mergeCell ref="A16:D16"/>
    <mergeCell ref="A17:D17"/>
    <mergeCell ref="A18:D18"/>
    <mergeCell ref="A19:D19"/>
    <mergeCell ref="C7:D7"/>
    <mergeCell ref="E7:E11"/>
    <mergeCell ref="F7:F11"/>
    <mergeCell ref="A8:D8"/>
    <mergeCell ref="A9:D9"/>
    <mergeCell ref="A10:D10"/>
    <mergeCell ref="A11:D11"/>
    <mergeCell ref="A1:I1"/>
    <mergeCell ref="A2:I2"/>
    <mergeCell ref="A3:F3"/>
    <mergeCell ref="C4:D4"/>
    <mergeCell ref="A5:F5"/>
    <mergeCell ref="C6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2026-02-26T07:55:02Z</dcterms:created>
  <dcterms:modified xsi:type="dcterms:W3CDTF">2026-02-26T07:55:47Z</dcterms:modified>
</cp:coreProperties>
</file>